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Лист 1" sheetId="1" r:id="rId4"/>
  </sheets>
</workbook>
</file>

<file path=xl/sharedStrings.xml><?xml version="1.0" encoding="utf-8"?>
<sst xmlns="http://schemas.openxmlformats.org/spreadsheetml/2006/main" uniqueCount="17">
  <si>
    <t>Tаблица 1</t>
  </si>
  <si>
    <t>I 1 (uA)</t>
  </si>
  <si>
    <t>V</t>
  </si>
  <si>
    <t>V 2</t>
  </si>
  <si>
    <t>I 2 (uA)</t>
  </si>
  <si>
    <t>error %</t>
  </si>
  <si>
    <t>I 1 w/o D</t>
  </si>
  <si>
    <t>angle (R1-R2) %</t>
  </si>
  <si>
    <t>R1+R2</t>
  </si>
  <si>
    <t>R3</t>
  </si>
  <si>
    <t>R4</t>
  </si>
  <si>
    <t>a</t>
  </si>
  <si>
    <t>b</t>
  </si>
  <si>
    <t>v1</t>
  </si>
  <si>
    <t>i1</t>
  </si>
  <si>
    <t>v2</t>
  </si>
  <si>
    <t>i2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</si>
</sst>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"/>
    <numFmt numFmtId="60" formatCode="0.0000"/>
  </numFmts>
  <fonts count="4">
    <font>
      <sz val="12"/>
      <color indexed="8"/>
      <name val="Verdana"/>
    </font>
    <font>
      <sz val="12"/>
      <color indexed="8"/>
      <name val="Helvetica"/>
    </font>
    <font>
      <sz val="10"/>
      <color indexed="8"/>
      <name val="Helvetica"/>
    </font>
    <font>
      <b val="1"/>
      <sz val="10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9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/>
    </xf>
    <xf numFmtId="0" fontId="3" fillId="2" borderId="1" applyNumberFormat="1" applyFont="1" applyFill="1" applyBorder="1" applyAlignment="1" applyProtection="0">
      <alignment vertical="top" wrapText="1"/>
    </xf>
    <xf numFmtId="0" fontId="3" fillId="3" borderId="1" applyNumberFormat="1" applyFont="1" applyFill="1" applyBorder="1" applyAlignment="1" applyProtection="0">
      <alignment vertical="top" wrapText="1"/>
    </xf>
    <xf numFmtId="59" fontId="2" borderId="1" applyNumberFormat="1" applyFont="1" applyFill="0" applyBorder="1" applyAlignment="1" applyProtection="0">
      <alignment vertical="top" wrapText="1"/>
    </xf>
    <xf numFmtId="0" fontId="2" borderId="1" applyNumberFormat="1" applyFont="1" applyFill="0" applyBorder="1" applyAlignment="1" applyProtection="0">
      <alignment vertical="top" wrapText="1"/>
    </xf>
    <xf numFmtId="60" fontId="2" borderId="1" applyNumberFormat="1" applyFont="1" applyFill="0" applyBorder="1" applyAlignment="1" applyProtection="0">
      <alignment vertical="top" wrapText="1"/>
    </xf>
    <xf numFmtId="0" fontId="2" borderId="1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203"/>
  <sheetViews>
    <sheetView workbookViewId="0" showGridLines="0" defaultGridColor="1">
      <pane topLeftCell="B3" xSplit="1" ySplit="2" activePane="bottomRight" state="frozenSplit"/>
    </sheetView>
  </sheetViews>
  <sheetFormatPr defaultColWidth="9.03" defaultRowHeight="18" customHeight="1" outlineLevelRow="0" outlineLevelCol="0"/>
  <cols>
    <col min="1" max="1" width="9.05469" style="1" customWidth="1"/>
    <col min="2" max="2" width="9.05469" style="1" customWidth="1"/>
    <col min="3" max="3" width="9.05469" style="1" customWidth="1"/>
    <col min="4" max="4" width="9.05469" style="1" customWidth="1"/>
    <col min="5" max="5" width="9.05469" style="1" customWidth="1"/>
    <col min="6" max="6" width="9.05469" style="1" customWidth="1"/>
    <col min="7" max="7" width="9.05469" style="1" customWidth="1"/>
    <col min="8" max="8" width="9.05469" style="1" customWidth="1"/>
    <col min="9" max="9" width="9.05469" style="1" customWidth="1"/>
    <col min="10" max="10" width="9.05469" style="1" customWidth="1"/>
    <col min="11" max="256" width="9.05469" style="1" customWidth="1"/>
  </cols>
  <sheetData>
    <row r="1">
      <c r="A1" t="s" s="2">
        <v>0</v>
      </c>
      <c r="B1"/>
      <c r="C1"/>
      <c r="D1"/>
      <c r="E1"/>
      <c r="F1"/>
      <c r="G1"/>
      <c r="H1"/>
      <c r="I1"/>
      <c r="J1"/>
    </row>
    <row r="2" ht="32.55" customHeight="1">
      <c r="A2" t="s" s="3">
        <v>1</v>
      </c>
      <c r="B2" t="s" s="3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s="3"/>
      <c r="I2" s="3"/>
      <c r="J2" s="3"/>
    </row>
    <row r="3" ht="20.55" customHeight="1">
      <c r="A3" s="4">
        <v>1</v>
      </c>
      <c r="B3" s="5">
        <f>(A3+D3)*($I$4+($I$3+$G$3/100))/1000000</f>
        <v>0.006000508535748884</v>
      </c>
      <c r="C3" s="6">
        <f>($I$3*((100-$G$3)/100)+$I$5)*A3/1000000</f>
        <v>0.00475</v>
      </c>
      <c r="D3" s="7">
        <f>$I$7*($I$8^C3)</f>
        <v>9.755226505199016e-06</v>
      </c>
      <c r="E3" s="7">
        <f>100*(((A3+D3)/A3)-1)</f>
        <v>0.0009755226505259174</v>
      </c>
      <c r="F3" s="6">
        <f>B3/($I$3+$I$4+$I$5)*1000000</f>
        <v>0.7500635669686104</v>
      </c>
      <c r="G3" s="6">
        <v>45</v>
      </c>
      <c r="H3" t="s" s="6">
        <v>8</v>
      </c>
      <c r="I3" s="6">
        <v>5000</v>
      </c>
      <c r="J3" s="6"/>
    </row>
    <row r="4" ht="20.35" customHeight="1">
      <c r="A4" s="4">
        <v>2</v>
      </c>
      <c r="B4" s="5">
        <f>(A4+D4)*($I$4+($I$3+$G$3/100))/1000000</f>
        <v>0.01200096563678298</v>
      </c>
      <c r="C4" s="6">
        <f>($I$3*((100-$G$3)/100)+$I$5)*A4/1000000</f>
        <v>0.0095</v>
      </c>
      <c r="D4" s="7">
        <f>$I$7*($I$8^C4)</f>
        <v>1.093864343138259e-05</v>
      </c>
      <c r="E4" s="7">
        <f>100*(((A4+D4)/A4)-1)</f>
        <v>0.0005469321715745323</v>
      </c>
      <c r="F4" s="6">
        <f>B4/($I$3+$I$4+$I$5)*1000000</f>
        <v>1.500120704597872</v>
      </c>
      <c r="G4" s="6"/>
      <c r="H4" t="s" s="6">
        <v>9</v>
      </c>
      <c r="I4" s="6">
        <v>1000</v>
      </c>
      <c r="J4" s="6"/>
    </row>
    <row r="5" ht="20.35" customHeight="1">
      <c r="A5" s="4">
        <v>3</v>
      </c>
      <c r="B5" s="5">
        <f>(A5+D5)*($I$4+($I$3+$G$3/100))/1000000</f>
        <v>0.01800142359925109</v>
      </c>
      <c r="C5" s="6">
        <f>($I$3*((100-$G$3)/100)+$I$5)*A5/1000000</f>
        <v>0.01425</v>
      </c>
      <c r="D5" s="7">
        <f>$I$7*($I$8^C5)</f>
        <v>1.22656219263756e-05</v>
      </c>
      <c r="E5" s="7">
        <f>100*(((A5+D5)/A5)-1)</f>
        <v>0.0004088540642266381</v>
      </c>
      <c r="F5" s="6">
        <f>B5/($I$3+$I$4+$I$5)*1000000</f>
        <v>2.250177949906386</v>
      </c>
      <c r="G5" s="6"/>
      <c r="H5" t="s" s="6">
        <v>10</v>
      </c>
      <c r="I5" s="6">
        <v>2000</v>
      </c>
      <c r="J5" s="6"/>
    </row>
    <row r="6" ht="20.35" customHeight="1">
      <c r="A6" s="4">
        <v>4</v>
      </c>
      <c r="B6" s="5">
        <f>(A6+D6)*($I$4+($I$3+$G$3/100))/1000000</f>
        <v>0.02400188252765469</v>
      </c>
      <c r="C6" s="6">
        <f>($I$3*((100-$G$3)/100)+$I$5)*A6/1000000</f>
        <v>0.019</v>
      </c>
      <c r="D6" s="7">
        <f>$I$7*($I$8^C6)</f>
        <v>1.375357759712352e-05</v>
      </c>
      <c r="E6" s="7">
        <f>100*(((A6+D6)/A6)-1)</f>
        <v>0.0003438394399202238</v>
      </c>
      <c r="F6" s="6">
        <f>B6/($I$3+$I$4+$I$5)*1000000</f>
        <v>3.000235315956836</v>
      </c>
      <c r="G6" s="6"/>
      <c r="H6" s="6"/>
      <c r="I6" s="6"/>
      <c r="J6" s="6"/>
    </row>
    <row r="7" ht="20.35" customHeight="1">
      <c r="A7" s="4">
        <v>5</v>
      </c>
      <c r="B7" s="5">
        <f>(A7+D7)*($I$4+($I$3+$G$3/100))/1000000</f>
        <v>0.03000234253917245</v>
      </c>
      <c r="C7" s="6">
        <f>($I$3*((100-$G$3)/100)+$I$5)*A7/1000000</f>
        <v>0.02375</v>
      </c>
      <c r="D7" s="7">
        <f>$I$7*($I$8^C7)</f>
        <v>1.542203875641499e-05</v>
      </c>
      <c r="E7" s="7">
        <f>100*(((A7+D7)/A7)-1)</f>
        <v>0.0003084407751208218</v>
      </c>
      <c r="F7" s="6">
        <f>B7/($I$3+$I$4+$I$5)*1000000</f>
        <v>3.750292817396557</v>
      </c>
      <c r="G7" s="6"/>
      <c r="H7" t="s" s="6">
        <v>11</v>
      </c>
      <c r="I7" s="6">
        <f>I12/(I8^I11)</f>
        <v>8.699839679819336e-06</v>
      </c>
      <c r="J7" s="6"/>
    </row>
    <row r="8" ht="20.35" customHeight="1">
      <c r="A8" s="4">
        <v>6</v>
      </c>
      <c r="B8" s="5">
        <f>(A8+D8)*($I$4+($I$3+$G$3/100))/1000000</f>
        <v>0.03600280376519811</v>
      </c>
      <c r="C8" s="6">
        <f>($I$3*((100-$G$3)/100)+$I$5)*A8/1000000</f>
        <v>0.0285</v>
      </c>
      <c r="D8" s="7">
        <f>$I$7*($I$8^C8)</f>
        <v>1.729290271747975e-05</v>
      </c>
      <c r="E8" s="7">
        <f>100*(((A8+D8)/A8)-1)</f>
        <v>0.0002882150452965249</v>
      </c>
      <c r="F8" s="6">
        <f>B8/($I$3+$I$4+$I$5)*1000000</f>
        <v>4.500350470649765</v>
      </c>
      <c r="G8" s="6"/>
      <c r="H8" t="s" s="6">
        <v>12</v>
      </c>
      <c r="I8" s="6">
        <f>(I12/I10)^(1/(I11-I9))</f>
        <v>29420790908.46786</v>
      </c>
      <c r="J8" s="6"/>
    </row>
    <row r="9" ht="20.35" customHeight="1">
      <c r="A9" s="4">
        <v>7</v>
      </c>
      <c r="B9" s="5">
        <f>(A9+D9)*($I$4+($I$3+$G$3/100))/1000000</f>
        <v>0.04200326635306491</v>
      </c>
      <c r="C9" s="6">
        <f>($I$3*((100-$G$3)/100)+$I$5)*A9/1000000</f>
        <v>0.03325</v>
      </c>
      <c r="D9" s="7">
        <f>$I$7*($I$8^C9)</f>
        <v>1.939072317995747e-05</v>
      </c>
      <c r="E9" s="7">
        <f>100*(((A9+D9)/A9)-1)</f>
        <v>0.0002770103311400263</v>
      </c>
      <c r="F9" s="6">
        <f>B9/($I$3+$I$4+$I$5)*1000000</f>
        <v>5.250408294133114</v>
      </c>
      <c r="G9" s="6"/>
      <c r="H9" t="s" s="6">
        <v>13</v>
      </c>
      <c r="I9" s="6">
        <v>0.37</v>
      </c>
      <c r="J9" s="6"/>
    </row>
    <row r="10" ht="20.35" customHeight="1">
      <c r="A10" s="4">
        <v>8</v>
      </c>
      <c r="B10" s="5">
        <f>(A10+D10)*($I$4+($I$3+$G$3/100))/1000000</f>
        <v>0.04800373046797923</v>
      </c>
      <c r="C10" s="6">
        <f>($I$3*((100-$G$3)/100)+$I$5)*A10/1000000</f>
        <v>0.038</v>
      </c>
      <c r="D10" s="7">
        <f>$I$7*($I$8^C10)</f>
        <v>2.174303247896474e-05</v>
      </c>
      <c r="E10" s="7">
        <f>100*(((A10+D10)/A10)-1)</f>
        <v>0.0002717879059810357</v>
      </c>
      <c r="F10" s="6">
        <f>B10/($I$3+$I$4+$I$5)*1000000</f>
        <v>6.000466308497404</v>
      </c>
      <c r="G10" s="6"/>
      <c r="H10" t="s" s="6">
        <v>14</v>
      </c>
      <c r="I10" s="6">
        <v>0.065</v>
      </c>
      <c r="J10" s="6"/>
    </row>
    <row r="11" ht="20.35" customHeight="1">
      <c r="A11" s="4">
        <v>9</v>
      </c>
      <c r="B11" s="5">
        <f>(A11+D11)*($I$4+($I$3+$G$3/100))/1000000</f>
        <v>0.05400419629518888</v>
      </c>
      <c r="C11" s="6">
        <f>($I$3*((100-$G$3)/100)+$I$5)*A11/1000000</f>
        <v>0.04275</v>
      </c>
      <c r="D11" s="7">
        <f>$I$7*($I$8^C11)</f>
        <v>2.438070292653997e-05</v>
      </c>
      <c r="E11" s="7">
        <f>100*(((A11+D11)/A11)-1)</f>
        <v>0.0002708966991837869</v>
      </c>
      <c r="F11" s="6">
        <f>B11/($I$3+$I$4+$I$5)*1000000</f>
        <v>6.75052453689861</v>
      </c>
      <c r="G11" s="6"/>
      <c r="H11" t="s" s="6">
        <v>15</v>
      </c>
      <c r="I11" s="6">
        <v>0.51</v>
      </c>
      <c r="J11" s="6"/>
    </row>
    <row r="12" ht="20.35" customHeight="1">
      <c r="A12" s="4">
        <v>10</v>
      </c>
      <c r="B12" s="5">
        <f>(A12+D12)*($I$4+($I$3+$G$3/100))/1000000</f>
        <v>0.06000466404241418</v>
      </c>
      <c r="C12" s="6">
        <f>($I$3*((100-$G$3)/100)+$I$5)*A12/1000000</f>
        <v>0.0475</v>
      </c>
      <c r="D12" s="7">
        <f>$I$7*($I$8^C12)</f>
        <v>2.73383519878041e-05</v>
      </c>
      <c r="E12" s="7">
        <f>100*(((A12+D12)/A12)-1)</f>
        <v>0.0002733835198664991</v>
      </c>
      <c r="F12" s="6">
        <f>B12/($I$3+$I$4+$I$5)*1000000</f>
        <v>7.500583005301773</v>
      </c>
      <c r="G12" s="6"/>
      <c r="H12" t="s" s="6">
        <v>16</v>
      </c>
      <c r="I12" s="6">
        <v>1.899</v>
      </c>
      <c r="J12" s="6"/>
    </row>
    <row r="13" ht="20.35" customHeight="1">
      <c r="A13" s="4">
        <v>11</v>
      </c>
      <c r="B13" s="5">
        <f>(A13+D13)*($I$4+($I$3+$G$3/100))/1000000</f>
        <v>0.0660051339425743</v>
      </c>
      <c r="C13" s="6">
        <f>($I$3*((100-$G$3)/100)+$I$5)*A13/1000000</f>
        <v>0.05225</v>
      </c>
      <c r="D13" s="7">
        <f>$I$7*($I$8^C13)</f>
        <v>3.065479660947327e-05</v>
      </c>
      <c r="E13" s="7">
        <f>100*(((A13+D13)/A13)-1)</f>
        <v>0.000278679969167861</v>
      </c>
      <c r="F13" s="6">
        <f>B13/($I$3+$I$4+$I$5)*1000000</f>
        <v>8.250641742821788</v>
      </c>
      <c r="G13" s="6"/>
      <c r="H13" s="6"/>
      <c r="I13" s="6"/>
      <c r="J13" s="6"/>
    </row>
    <row r="14" ht="20.35" customHeight="1">
      <c r="A14" s="4">
        <v>12</v>
      </c>
      <c r="B14" s="5">
        <f>(A14+D14)*($I$4+($I$3+$G$3/100))/1000000</f>
        <v>0.07200560625684409</v>
      </c>
      <c r="C14" s="6">
        <f>($I$3*((100-$G$3)/100)+$I$5)*A14/1000000</f>
        <v>0.057</v>
      </c>
      <c r="D14" s="7">
        <f>$I$7*($I$8^C14)</f>
        <v>3.437356266344768e-05</v>
      </c>
      <c r="E14" s="7">
        <f>100*(((A14+D14)/A14)-1)</f>
        <v>0.0002864463555241059</v>
      </c>
      <c r="F14" s="6">
        <f>B14/($I$3+$I$4+$I$5)*1000000</f>
        <v>9.000700782105511</v>
      </c>
      <c r="G14" s="6"/>
      <c r="H14" s="6"/>
      <c r="I14" s="6"/>
      <c r="J14" s="6"/>
    </row>
    <row r="15" ht="20.35" customHeight="1">
      <c r="A15" s="4">
        <v>13</v>
      </c>
      <c r="B15" s="5">
        <f>(A15+D15)*($I$4+($I$3+$G$3/100))/1000000</f>
        <v>0.0780060812780817</v>
      </c>
      <c r="C15" s="6">
        <f>($I$3*((100-$G$3)/100)+$I$5)*A15/1000000</f>
        <v>0.06175</v>
      </c>
      <c r="D15" s="7">
        <f>$I$7*($I$8^C15)</f>
        <v>3.854345619154529e-05</v>
      </c>
      <c r="E15" s="7">
        <f>100*(((A15+D15)/A15)-1)</f>
        <v>0.0002964881245626216</v>
      </c>
      <c r="F15" s="6">
        <f>B15/($I$3+$I$4+$I$5)*1000000</f>
        <v>9.750760159760214</v>
      </c>
      <c r="G15" s="6"/>
      <c r="H15" s="6"/>
      <c r="I15" s="6"/>
      <c r="J15" s="6"/>
    </row>
    <row r="16" ht="20.35" customHeight="1">
      <c r="A16" s="4">
        <v>14</v>
      </c>
      <c r="B16" s="5">
        <f>(A16+D16)*($I$4+($I$3+$G$3/100))/1000000</f>
        <v>0.08400655933467233</v>
      </c>
      <c r="C16" s="6">
        <f>($I$3*((100-$G$3)/100)+$I$5)*A16/1000000</f>
        <v>0.0665</v>
      </c>
      <c r="D16" s="7">
        <f>$I$7*($I$8^C16)</f>
        <v>4.32192039485431e-05</v>
      </c>
      <c r="E16" s="7">
        <f>100*(((A16+D16)/A16)-1)</f>
        <v>0.0003087085996389405</v>
      </c>
      <c r="F16" s="6">
        <f>B16/($I$3+$I$4+$I$5)*1000000</f>
        <v>10.50081991683404</v>
      </c>
      <c r="G16" s="6"/>
      <c r="H16" s="6"/>
      <c r="I16" s="6"/>
      <c r="J16" s="6"/>
    </row>
    <row r="17" ht="20.35" customHeight="1">
      <c r="A17" s="4">
        <v>15</v>
      </c>
      <c r="B17" s="5">
        <f>(A17+D17)*($I$4+($I$3+$G$3/100))/1000000</f>
        <v>0.09000704079483787</v>
      </c>
      <c r="C17" s="6">
        <f>($I$3*((100-$G$3)/100)+$I$5)*A17/1000000</f>
        <v>0.07124999999999999</v>
      </c>
      <c r="D17" s="7">
        <f>$I$7*($I$8^C17)</f>
        <v>4.846217165017745e-05</v>
      </c>
      <c r="E17" s="7">
        <f>100*(((A17+D17)/A17)-1)</f>
        <v>0.0003230811443266646</v>
      </c>
      <c r="F17" s="6">
        <f>B17/($I$3+$I$4+$I$5)*1000000</f>
        <v>11.25088009935473</v>
      </c>
      <c r="G17" s="6"/>
      <c r="H17" s="6"/>
      <c r="I17" s="6"/>
      <c r="J17" s="6"/>
    </row>
    <row r="18" ht="20.35" customHeight="1">
      <c r="A18" s="4">
        <v>16</v>
      </c>
      <c r="B18" s="5">
        <f>(A18+D18)*($I$4+($I$3+$G$3/100))/1000000</f>
        <v>0.09600752607146963</v>
      </c>
      <c r="C18" s="6">
        <f>($I$3*((100-$G$3)/100)+$I$5)*A18/1000000</f>
        <v>0.076</v>
      </c>
      <c r="D18" s="7">
        <f>$I$7*($I$8^C18)</f>
        <v>5.434116935257512e-05</v>
      </c>
      <c r="E18" s="7">
        <f>100*(((A18+D18)/A18)-1)</f>
        <v>0.0003396323084547959</v>
      </c>
      <c r="F18" s="6">
        <f>B18/($I$3+$I$4+$I$5)*1000000</f>
        <v>12.00094075893371</v>
      </c>
      <c r="G18" s="6"/>
      <c r="H18" s="6"/>
      <c r="I18" s="6"/>
      <c r="J18" s="6"/>
    </row>
    <row r="19" ht="20.35" customHeight="1">
      <c r="A19" s="4">
        <v>17</v>
      </c>
      <c r="B19" s="5">
        <f>(A19+D19)*($I$4+($I$3+$G$3/100))/1000000</f>
        <v>0.1020080156275472</v>
      </c>
      <c r="C19" s="6">
        <f>($I$3*((100-$G$3)/100)+$I$5)*A19/1000000</f>
        <v>0.08075</v>
      </c>
      <c r="D19" s="7">
        <f>$I$7*($I$8^C19)</f>
        <v>6.093335453312144e-05</v>
      </c>
      <c r="E19" s="7">
        <f>100*(((A19+D19)/A19)-1)</f>
        <v>0.0003584314972604474</v>
      </c>
      <c r="F19" s="6">
        <f>B19/($I$3+$I$4+$I$5)*1000000</f>
        <v>12.7510019534434</v>
      </c>
      <c r="G19" s="6"/>
      <c r="H19" s="6"/>
      <c r="I19" s="6"/>
      <c r="J19" s="6"/>
    </row>
    <row r="20" ht="20.35" customHeight="1">
      <c r="A20" s="4">
        <v>18</v>
      </c>
      <c r="B20" s="5">
        <f>(A20+D20)*($I$4+($I$3+$G$3/100))/1000000</f>
        <v>0.1080085099822147</v>
      </c>
      <c r="C20" s="6">
        <f>($I$3*((100-$G$3)/100)+$I$5)*A20/1000000</f>
        <v>0.08550000000000001</v>
      </c>
      <c r="D20" s="7">
        <f>$I$7*($I$8^C20)</f>
        <v>6.83252447250314e-05</v>
      </c>
      <c r="E20" s="7">
        <f>100*(((A20+D20)/A20)-1)</f>
        <v>0.000379584692922208</v>
      </c>
      <c r="F20" s="6">
        <f>B20/($I$3+$I$4+$I$5)*1000000</f>
        <v>13.50106374777684</v>
      </c>
      <c r="G20" s="6"/>
      <c r="H20" s="6"/>
      <c r="I20" s="6"/>
      <c r="J20" s="6"/>
    </row>
    <row r="21" ht="20.35" customHeight="1">
      <c r="A21" s="4">
        <v>19</v>
      </c>
      <c r="B21" s="5">
        <f>(A21+D21)*($I$4+($I$3+$G$3/100))/1000000</f>
        <v>0.1140090097175942</v>
      </c>
      <c r="C21" s="6">
        <f>($I$3*((100-$G$3)/100)+$I$5)*A21/1000000</f>
        <v>0.09025</v>
      </c>
      <c r="D21" s="7">
        <f>$I$7*($I$8^C21)</f>
        <v>7.661385299569989e-05</v>
      </c>
      <c r="E21" s="7">
        <f>100*(((A21+D21)/A21)-1)</f>
        <v>0.0004032308052570599</v>
      </c>
      <c r="F21" s="6">
        <f>B21/($I$3+$I$4+$I$5)*1000000</f>
        <v>14.25112621469927</v>
      </c>
      <c r="G21" s="6"/>
      <c r="H21" s="6"/>
      <c r="I21" s="6"/>
      <c r="J21" s="6"/>
    </row>
    <row r="22" ht="20.35" customHeight="1">
      <c r="A22" s="4">
        <v>20</v>
      </c>
      <c r="B22" s="5">
        <f>(A22+D22)*($I$4+($I$3+$G$3/100))/1000000</f>
        <v>0.1200095154864256</v>
      </c>
      <c r="C22" s="6">
        <f>($I$3*((100-$G$3)/100)+$I$5)*A22/1000000</f>
        <v>0.095</v>
      </c>
      <c r="D22" s="7">
        <f>$I$7*($I$8^C22)</f>
        <v>8.590796117114115e-05</v>
      </c>
      <c r="E22" s="7">
        <f>100*(((A22+D22)/A22)-1)</f>
        <v>0.0004295398058573596</v>
      </c>
      <c r="F22" s="6">
        <f>B22/($I$3+$I$4+$I$5)*1000000</f>
        <v>15.0011894358032</v>
      </c>
      <c r="G22" s="6"/>
      <c r="H22" s="6"/>
      <c r="I22" s="6"/>
      <c r="J22" s="6"/>
    </row>
    <row r="23" ht="20.35" customHeight="1">
      <c r="A23" s="4">
        <v>21</v>
      </c>
      <c r="B23" s="5">
        <f>(A23+D23)*($I$4+($I$3+$G$3/100))/1000000</f>
        <v>0.1260100280206334</v>
      </c>
      <c r="C23" s="6">
        <f>($I$3*((100-$G$3)/100)+$I$5)*A23/1000000</f>
        <v>0.09975000000000001</v>
      </c>
      <c r="D23" s="7">
        <f>$I$7*($I$8^C23)</f>
        <v>9.632954751664197e-05</v>
      </c>
      <c r="E23" s="7">
        <f>100*(((A23+D23)/A23)-1)</f>
        <v>0.0004587121310350994</v>
      </c>
      <c r="F23" s="6">
        <f>B23/($I$3+$I$4+$I$5)*1000000</f>
        <v>15.75125350257918</v>
      </c>
      <c r="G23" s="6"/>
      <c r="H23" s="6"/>
      <c r="I23" s="6"/>
      <c r="J23" s="6"/>
    </row>
    <row r="24" ht="20.35" customHeight="1">
      <c r="A24" s="4">
        <v>22</v>
      </c>
      <c r="B24" s="5">
        <f>(A24+D24)*($I$4+($I$3+$G$3/100))/1000000</f>
        <v>0.1320105481409326</v>
      </c>
      <c r="C24" s="6">
        <f>($I$3*((100-$G$3)/100)+$I$5)*A24/1000000</f>
        <v>0.1045</v>
      </c>
      <c r="D24" s="7">
        <f>$I$7*($I$8^C24)</f>
        <v>0.000108015387610877</v>
      </c>
      <c r="E24" s="7">
        <f>100*(((A24+D24)/A24)-1)</f>
        <v>0.0004909790345841714</v>
      </c>
      <c r="F24" s="6">
        <f>B24/($I$3+$I$4+$I$5)*1000000</f>
        <v>16.50131851761657</v>
      </c>
      <c r="G24" s="8"/>
      <c r="H24" s="8"/>
      <c r="I24" s="8"/>
      <c r="J24" s="8"/>
    </row>
    <row r="25" ht="20.35" customHeight="1">
      <c r="A25" s="4">
        <v>23</v>
      </c>
      <c r="B25" s="5">
        <f>(A25+D25)*($I$4+($I$3+$G$3/100))/1000000</f>
        <v>0.1380110767676</v>
      </c>
      <c r="C25" s="6">
        <f>($I$3*((100-$G$3)/100)+$I$5)*A25/1000000</f>
        <v>0.10925</v>
      </c>
      <c r="D25" s="7">
        <f>$I$7*($I$8^C25)</f>
        <v>0.0001211188494237695</v>
      </c>
      <c r="E25" s="7">
        <f>100*(((A25+D25)/A25)-1)</f>
        <v>0.0005266036931406148</v>
      </c>
      <c r="F25" s="6">
        <f>B25/($I$3+$I$4+$I$5)*1000000</f>
        <v>17.251384595950</v>
      </c>
      <c r="G25" s="8"/>
      <c r="H25" s="8"/>
      <c r="I25" s="8"/>
      <c r="J25" s="8"/>
    </row>
    <row r="26" ht="20.35" customHeight="1">
      <c r="A26" s="4">
        <v>24</v>
      </c>
      <c r="B26" s="5">
        <f>(A26+D26)*($I$4+($I$3+$G$3/100))/1000000</f>
        <v>0.1440116149325523</v>
      </c>
      <c r="C26" s="6">
        <f>($I$3*((100-$G$3)/100)+$I$5)*A26/1000000</f>
        <v>0.114</v>
      </c>
      <c r="D26" s="7">
        <f>$I$7*($I$8^C26)</f>
        <v>0.0001358119061571604</v>
      </c>
      <c r="E26" s="7">
        <f>100*(((A26+D26)/A26)-1)</f>
        <v>0.0005658829423271783</v>
      </c>
      <c r="F26" s="6">
        <f>B26/($I$3+$I$4+$I$5)*1000000</f>
        <v>18.00145186656904</v>
      </c>
      <c r="G26" s="8"/>
      <c r="H26" s="8"/>
      <c r="I26" s="8"/>
      <c r="J26" s="8"/>
    </row>
    <row r="27" ht="20.35" customHeight="1">
      <c r="A27" s="4">
        <v>25</v>
      </c>
      <c r="B27" s="5">
        <f>(A27+D27)*($I$4+($I$3+$G$3/100))/1000000</f>
        <v>0.1500121637928889</v>
      </c>
      <c r="C27" s="6">
        <f>($I$3*((100-$G$3)/100)+$I$5)*A27/1000000</f>
        <v>0.11875</v>
      </c>
      <c r="D27" s="7">
        <f>$I$7*($I$8^C27)</f>
        <v>0.0001522873932653257</v>
      </c>
      <c r="E27" s="7">
        <f>100*(((A27+D27)/A27)-1)</f>
        <v>0.0006091495730720098</v>
      </c>
      <c r="F27" s="6">
        <f>B27/($I$3+$I$4+$I$5)*1000000</f>
        <v>18.75152047411112</v>
      </c>
      <c r="G27" s="8"/>
      <c r="H27" s="8"/>
      <c r="I27" s="8"/>
      <c r="J27" s="8"/>
    </row>
    <row r="28" ht="20.35" customHeight="1">
      <c r="A28" s="4">
        <v>26</v>
      </c>
      <c r="B28" s="5">
        <f>(A28+D28)*($I$4+($I$3+$G$3/100))/1000000</f>
        <v>0.1560127246460783</v>
      </c>
      <c r="C28" s="6">
        <f>($I$3*((100-$G$3)/100)+$I$5)*A28/1000000</f>
        <v>0.1235</v>
      </c>
      <c r="D28" s="7">
        <f>$I$7*($I$8^C28)</f>
        <v>0.0001707615392770573</v>
      </c>
      <c r="E28" s="7">
        <f>100*(((A28+D28)/A28)-1)</f>
        <v>0.0006567751510644371</v>
      </c>
      <c r="F28" s="6">
        <f>B28/($I$3+$I$4+$I$5)*1000000</f>
        <v>19.5015905807598</v>
      </c>
      <c r="G28" s="8"/>
      <c r="H28" s="8"/>
      <c r="I28" s="8"/>
      <c r="J28" s="8"/>
    </row>
    <row r="29" ht="20.35" customHeight="1">
      <c r="A29" s="4">
        <v>27</v>
      </c>
      <c r="B29" s="5">
        <f>(A29+D29)*($I$4+($I$3+$G$3/100))/1000000</f>
        <v>0.1620132989469864</v>
      </c>
      <c r="C29" s="6">
        <f>($I$3*((100-$G$3)/100)+$I$5)*A29/1000000</f>
        <v>0.12825</v>
      </c>
      <c r="D29" s="7">
        <f>$I$7*($I$8^C29)</f>
        <v>0.0001914768036344695</v>
      </c>
      <c r="E29" s="7">
        <f>100*(((A29+D29)/A29)-1)</f>
        <v>0.0007091733468023165</v>
      </c>
      <c r="F29" s="6">
        <f>B29/($I$3+$I$4+$I$5)*1000000</f>
        <v>20.2516623683733</v>
      </c>
      <c r="G29" s="8"/>
      <c r="H29" s="8"/>
      <c r="I29" s="8"/>
      <c r="J29" s="8"/>
    </row>
    <row r="30" ht="20.35" customHeight="1">
      <c r="A30" s="4">
        <v>28</v>
      </c>
      <c r="B30" s="5">
        <f>(A30+D30)*($I$4+($I$3+$G$3/100))/1000000</f>
        <v>0.16801388832697</v>
      </c>
      <c r="C30" s="6">
        <f>($I$3*((100-$G$3)/100)+$I$5)*A30/1000000</f>
        <v>0.133</v>
      </c>
      <c r="D30" s="7">
        <f>$I$7*($I$8^C30)</f>
        <v>0.0002147050587930551</v>
      </c>
      <c r="E30" s="7">
        <f>100*(((A30+D30)/A30)-1)</f>
        <v>0.0007668037814045903</v>
      </c>
      <c r="F30" s="6">
        <f>B30/($I$3+$I$4+$I$5)*1000000</f>
        <v>21.00173604087125</v>
      </c>
      <c r="G30" s="8"/>
      <c r="H30" s="8"/>
      <c r="I30" s="8"/>
      <c r="J30" s="8"/>
    </row>
    <row r="31" ht="20.35" customHeight="1">
      <c r="A31" s="4">
        <v>29</v>
      </c>
      <c r="B31" s="5">
        <f>(A31+D31)*($I$4+($I$3+$G$3/100))/1000000</f>
        <v>0.1740144946152881</v>
      </c>
      <c r="C31" s="6">
        <f>($I$3*((100-$G$3)/100)+$I$5)*A31/1000000</f>
        <v>0.13775</v>
      </c>
      <c r="D31" s="7">
        <f>$I$7*($I$8^C31)</f>
        <v>0.0002407511583456925</v>
      </c>
      <c r="E31" s="7">
        <f>100*(((A31+D31)/A31)-1)</f>
        <v>0.0008301764080842489</v>
      </c>
      <c r="F31" s="6">
        <f>B31/($I$3+$I$4+$I$5)*1000000</f>
        <v>21.75181182691101</v>
      </c>
      <c r="G31" s="8"/>
      <c r="H31" s="8"/>
      <c r="I31" s="8"/>
      <c r="J31" s="8"/>
    </row>
    <row r="32" ht="20.35" customHeight="1">
      <c r="A32" s="4">
        <v>30</v>
      </c>
      <c r="B32" s="5">
        <f>(A32+D32)*($I$4+($I$3+$G$3/100))/1000000</f>
        <v>0.1800151198631086</v>
      </c>
      <c r="C32" s="6">
        <f>($I$3*((100-$G$3)/100)+$I$5)*A32/1000000</f>
        <v>0.1425</v>
      </c>
      <c r="D32" s="7">
        <f>$I$7*($I$8^C32)</f>
        <v>0.0002699569379995788</v>
      </c>
      <c r="E32" s="7">
        <f>100*(((A32+D32)/A32)-1)</f>
        <v>0.0008998564599904668</v>
      </c>
      <c r="F32" s="6">
        <f>B32/($I$3+$I$4+$I$5)*1000000</f>
        <v>22.50188998288858</v>
      </c>
      <c r="G32" s="8"/>
      <c r="H32" s="8"/>
      <c r="I32" s="8"/>
      <c r="J32" s="8"/>
    </row>
    <row r="33" ht="20.35" customHeight="1">
      <c r="A33" s="4">
        <v>31</v>
      </c>
      <c r="B33" s="5">
        <f>(A33+D33)*($I$4+($I$3+$G$3/100))/1000000</f>
        <v>0.186015766370429</v>
      </c>
      <c r="C33" s="6">
        <f>($I$3*((100-$G$3)/100)+$I$5)*A33/1000000</f>
        <v>0.14725</v>
      </c>
      <c r="D33" s="7">
        <f>$I$7*($I$8^C33)</f>
        <v>0.00030270570191594</v>
      </c>
      <c r="E33" s="7">
        <f>100*(((A33+D33)/A33)-1)</f>
        <v>0.0009764700061865028</v>
      </c>
      <c r="F33" s="6">
        <f>B33/($I$3+$I$4+$I$5)*1000000</f>
        <v>23.25197079630363</v>
      </c>
      <c r="G33" s="8"/>
      <c r="H33" s="8"/>
      <c r="I33" s="8"/>
      <c r="J33" s="8"/>
    </row>
    <row r="34" ht="20.35" customHeight="1">
      <c r="A34" s="4">
        <v>32</v>
      </c>
      <c r="B34" s="5">
        <f>(A34+D34)*($I$4+($I$3+$G$3/100))/1000000</f>
        <v>0.192016436716262</v>
      </c>
      <c r="C34" s="6">
        <f>($I$3*((100-$G$3)/100)+$I$5)*A34/1000000</f>
        <v>0.152</v>
      </c>
      <c r="D34" s="7">
        <f>$I$7*($I$8^C34)</f>
        <v>0.0003394272532923931</v>
      </c>
      <c r="E34" s="7">
        <f>100*(((A34+D34)/A34)-1)</f>
        <v>0.001060710166544965</v>
      </c>
      <c r="F34" s="6">
        <f>B34/($I$3+$I$4+$I$5)*1000000</f>
        <v>24.00205458953275</v>
      </c>
      <c r="G34" s="8"/>
      <c r="H34" s="8"/>
      <c r="I34" s="8"/>
      <c r="J34" s="8"/>
    </row>
    <row r="35" ht="20.35" customHeight="1">
      <c r="A35" s="4">
        <v>33</v>
      </c>
      <c r="B35" s="5">
        <f>(A35+D35)*($I$4+($I$3+$G$3/100))/1000000</f>
        <v>0.1980171337924829</v>
      </c>
      <c r="C35" s="6">
        <f>($I$3*((100-$G$3)/100)+$I$5)*A35/1000000</f>
        <v>0.15675</v>
      </c>
      <c r="D35" s="7">
        <f>$I$7*($I$8^C35)</f>
        <v>0.0003806035352106184</v>
      </c>
      <c r="E35" s="7">
        <f>100*(((A35+D35)/A35)-1)</f>
        <v>0.001153344046089799</v>
      </c>
      <c r="F35" s="6">
        <f>B35/($I$3+$I$4+$I$5)*1000000</f>
        <v>24.75214172406036</v>
      </c>
      <c r="G35" s="8"/>
      <c r="H35" s="8"/>
      <c r="I35" s="8"/>
      <c r="J35" s="8"/>
    </row>
    <row r="36" ht="20.35" customHeight="1">
      <c r="A36" s="4">
        <v>34</v>
      </c>
      <c r="B36" s="5">
        <f>(A36+D36)*($I$4+($I$3+$G$3/100))/1000000</f>
        <v>0.2040178608417834</v>
      </c>
      <c r="C36" s="6">
        <f>($I$3*((100-$G$3)/100)+$I$5)*A36/1000000</f>
        <v>0.1615</v>
      </c>
      <c r="D36" s="7">
        <f>$I$7*($I$8^C36)</f>
        <v>0.0004267749557812742</v>
      </c>
      <c r="E36" s="7">
        <f>100*(((A36+D36)/A36)-1)</f>
        <v>0.001255220458196149</v>
      </c>
      <c r="F36" s="6">
        <f>B36/($I$3+$I$4+$I$5)*1000000</f>
        <v>25.50223260522293</v>
      </c>
      <c r="G36" s="8"/>
      <c r="H36" s="8"/>
      <c r="I36" s="8"/>
      <c r="J36" s="8"/>
    </row>
    <row r="37" ht="20.35" customHeight="1">
      <c r="A37" s="4">
        <v>35</v>
      </c>
      <c r="B37" s="5">
        <f>(A37+D37)*($I$4+($I$3+$G$3/100))/1000000</f>
        <v>0.2100186215002299</v>
      </c>
      <c r="C37" s="6">
        <f>($I$3*((100-$G$3)/100)+$I$5)*A37/1000000</f>
        <v>0.16625</v>
      </c>
      <c r="D37" s="7">
        <f>$I$7*($I$8^C37)</f>
        <v>0.000478547480598985</v>
      </c>
      <c r="E37" s="7">
        <f>100*(((A37+D37)/A37)-1)</f>
        <v>0.001367278515984616</v>
      </c>
      <c r="F37" s="6">
        <f>B37/($I$3+$I$4+$I$5)*1000000</f>
        <v>26.25232768752874</v>
      </c>
      <c r="G37" s="8"/>
      <c r="H37" s="8"/>
      <c r="I37" s="8"/>
      <c r="J37" s="8"/>
    </row>
    <row r="38" ht="20.35" customHeight="1">
      <c r="A38" s="4">
        <v>36</v>
      </c>
      <c r="B38" s="5">
        <f>(A38+D38)*($I$4+($I$3+$G$3/100))/1000000</f>
        <v>0.2160194198449838</v>
      </c>
      <c r="C38" s="6">
        <f>($I$3*((100-$G$3)/100)+$I$5)*A38/1000000</f>
        <v>0.171</v>
      </c>
      <c r="D38" s="7">
        <f>$I$7*($I$8^C38)</f>
        <v>0.0005366005855906043</v>
      </c>
      <c r="E38" s="7">
        <f>100*(((A38+D38)/A38)-1)</f>
        <v>0.001490557182193264</v>
      </c>
      <c r="F38" s="6">
        <f>B38/($I$3+$I$4+$I$5)*1000000</f>
        <v>27.00242748062298</v>
      </c>
      <c r="G38" s="8"/>
      <c r="H38" s="8"/>
      <c r="I38" s="8"/>
      <c r="J38" s="8"/>
    </row>
    <row r="39" ht="20.35" customHeight="1">
      <c r="A39" s="4">
        <v>37</v>
      </c>
      <c r="B39" s="5">
        <f>(A39+D39)*($I$4+($I$3+$G$3/100))/1000000</f>
        <v>0.2220202604478111</v>
      </c>
      <c r="C39" s="6">
        <f>($I$3*((100-$G$3)/100)+$I$5)*A39/1000000</f>
        <v>0.17575</v>
      </c>
      <c r="D39" s="7">
        <f>$I$7*($I$8^C39)</f>
        <v>0.0006016961746319764</v>
      </c>
      <c r="E39" s="7">
        <f>100*(((A39+D39)/A39)-1)</f>
        <v>0.001626205877380826</v>
      </c>
      <c r="F39" s="6">
        <f>B39/($I$3+$I$4+$I$5)*1000000</f>
        <v>27.75253255597638</v>
      </c>
      <c r="G39" s="8"/>
      <c r="H39" s="8"/>
      <c r="I39" s="8"/>
      <c r="J39" s="8"/>
    </row>
    <row r="40" ht="20.35" customHeight="1">
      <c r="A40" s="4">
        <v>38</v>
      </c>
      <c r="B40" s="5">
        <f>(A40+D40)*($I$4+($I$3+$G$3/100))/1000000</f>
        <v>0.2280211484350836</v>
      </c>
      <c r="C40" s="6">
        <f>($I$3*((100-$G$3)/100)+$I$5)*A40/1000000</f>
        <v>0.1805</v>
      </c>
      <c r="D40" s="7">
        <f>$I$7*($I$8^C40)</f>
        <v>0.0006746885789702972</v>
      </c>
      <c r="E40" s="7">
        <f>100*(((A40+D40)/A40)-1)</f>
        <v>0.001775496260436604</v>
      </c>
      <c r="F40" s="6">
        <f>B40/($I$3+$I$4+$I$5)*1000000</f>
        <v>28.50264355438545</v>
      </c>
      <c r="G40" s="8"/>
      <c r="H40" s="8"/>
      <c r="I40" s="8"/>
      <c r="J40" s="8"/>
    </row>
    <row r="41" ht="20.35" customHeight="1">
      <c r="A41" s="4">
        <v>39</v>
      </c>
      <c r="B41" s="5">
        <f>(A41+D41)*($I$4+($I$3+$G$3/100))/1000000</f>
        <v>0.2340220895550592</v>
      </c>
      <c r="C41" s="6">
        <f>($I$3*((100-$G$3)/100)+$I$5)*A41/1000000</f>
        <v>0.18525</v>
      </c>
      <c r="D41" s="7">
        <f>$I$7*($I$8^C41)</f>
        <v>0.0007565357696870548</v>
      </c>
      <c r="E41" s="7">
        <f>100*(((A41+D41)/A41)-1)</f>
        <v>0.001939835306896676</v>
      </c>
      <c r="F41" s="6">
        <f>B41/($I$3+$I$4+$I$5)*1000000</f>
        <v>29.2527611943824</v>
      </c>
      <c r="G41" s="8"/>
      <c r="H41" s="8"/>
      <c r="I41" s="8"/>
      <c r="J41" s="8"/>
    </row>
    <row r="42" ht="20.35" customHeight="1">
      <c r="A42" s="4">
        <v>40</v>
      </c>
      <c r="B42" s="5">
        <f>(A42+D42)*($I$4+($I$3+$G$3/100))/1000000</f>
        <v>0.2400230902533225</v>
      </c>
      <c r="C42" s="6">
        <f>($I$3*((100-$G$3)/100)+$I$5)*A42/1000000</f>
        <v>0.19</v>
      </c>
      <c r="D42" s="7">
        <f>$I$7*($I$8^C42)</f>
        <v>0.000848311930356808</v>
      </c>
      <c r="E42" s="7">
        <f>100*(((A42+D42)/A42)-1)</f>
        <v>0.002120779825887098</v>
      </c>
      <c r="F42" s="6">
        <f>B42/($I$3+$I$4+$I$5)*1000000</f>
        <v>30.00288628166531</v>
      </c>
      <c r="G42" s="8"/>
      <c r="H42" s="8"/>
      <c r="I42" s="8"/>
      <c r="J42" s="8"/>
    </row>
    <row r="43" ht="20.35" customHeight="1">
      <c r="A43" s="4">
        <v>41</v>
      </c>
      <c r="B43" s="5">
        <f>(A43+D43)*($I$4+($I$3+$G$3/100))/1000000</f>
        <v>0.2460241577573792</v>
      </c>
      <c r="C43" s="6">
        <f>($I$3*((100-$G$3)/100)+$I$5)*A43/1000000</f>
        <v>0.19475</v>
      </c>
      <c r="D43" s="7">
        <f>$I$7*($I$8^C43)</f>
        <v>0.0009512215549085989</v>
      </c>
      <c r="E43" s="7">
        <f>100*(((A43+D43)/A43)-1)</f>
        <v>0.002320052572946096</v>
      </c>
      <c r="F43" s="6">
        <f>B43/($I$3+$I$4+$I$5)*1000000</f>
        <v>30.75301971967239</v>
      </c>
      <c r="G43" s="8"/>
      <c r="H43" s="8"/>
      <c r="I43" s="8"/>
      <c r="J43" s="8"/>
    </row>
    <row r="44" ht="20.35" customHeight="1">
      <c r="A44" s="4">
        <v>42</v>
      </c>
      <c r="B44" s="5">
        <f>(A44+D44)*($I$4+($I$3+$G$3/100))/1000000</f>
        <v>0.2520253001715111</v>
      </c>
      <c r="C44" s="6">
        <f>($I$3*((100-$G$3)/100)+$I$5)*A44/1000000</f>
        <v>0.1995</v>
      </c>
      <c r="D44" s="7">
        <f>$I$7*($I$8^C44)</f>
        <v>0.001066615255713963</v>
      </c>
      <c r="E44" s="7">
        <f>100*(((A44+D44)/A44)-1)</f>
        <v>0.002539560132652774</v>
      </c>
      <c r="F44" s="6">
        <f>B44/($I$3+$I$4+$I$5)*1000000</f>
        <v>31.50316252143889</v>
      </c>
      <c r="G44" s="8"/>
      <c r="H44" s="8"/>
      <c r="I44" s="8"/>
      <c r="J44" s="8"/>
    </row>
    <row r="45" ht="20.35" customHeight="1">
      <c r="A45" s="4">
        <v>43</v>
      </c>
      <c r="B45" s="5">
        <f>(A45+D45)*($I$4+($I$3+$G$3/100))/1000000</f>
        <v>0.2580265265831396</v>
      </c>
      <c r="C45" s="6">
        <f>($I$3*((100-$G$3)/100)+$I$5)*A45/1000000</f>
        <v>0.20425</v>
      </c>
      <c r="D45" s="7">
        <f>$I$7*($I$8^C45)</f>
        <v>0.001196007489370948</v>
      </c>
      <c r="E45" s="7">
        <f>100*(((A45+D45)/A45)-1)</f>
        <v>0.002781412765973101</v>
      </c>
      <c r="F45" s="6">
        <f>B45/($I$3+$I$4+$I$5)*1000000</f>
        <v>32.25331582289245</v>
      </c>
      <c r="G45" s="8"/>
      <c r="H45" s="8"/>
      <c r="I45" s="8"/>
      <c r="J45" s="8"/>
    </row>
    <row r="46" ht="20.35" customHeight="1">
      <c r="A46" s="4">
        <v>44</v>
      </c>
      <c r="B46" s="5">
        <f>(A46+D46)*($I$4+($I$3+$G$3/100))/1000000</f>
        <v>0.2640278471820903</v>
      </c>
      <c r="C46" s="6">
        <f>($I$3*((100-$G$3)/100)+$I$5)*A46/1000000</f>
        <v>0.209</v>
      </c>
      <c r="D46" s="7">
        <f>$I$7*($I$8^C46)</f>
        <v>0.001341096432821885</v>
      </c>
      <c r="E46" s="7">
        <f>100*(((A46+D46)/A46)-1)</f>
        <v>0.003047946438239357</v>
      </c>
      <c r="F46" s="6">
        <f>B46/($I$3+$I$4+$I$5)*1000000</f>
        <v>33.00348089776129</v>
      </c>
      <c r="G46" s="8"/>
      <c r="H46" s="8"/>
      <c r="I46" s="8"/>
      <c r="J46" s="8"/>
    </row>
    <row r="47" ht="20.35" customHeight="1">
      <c r="A47" s="4">
        <v>45</v>
      </c>
      <c r="B47" s="5">
        <f>(A47+D47)*($I$4+($I$3+$G$3/100))/1000000</f>
        <v>0.2700292733943279</v>
      </c>
      <c r="C47" s="6">
        <f>($I$3*((100-$G$3)/100)+$I$5)*A47/1000000</f>
        <v>0.21375</v>
      </c>
      <c r="D47" s="7">
        <f>$I$7*($I$8^C47)</f>
        <v>0.001503786270664195</v>
      </c>
      <c r="E47" s="7">
        <f>100*(((A47+D47)/A47)-1)</f>
        <v>0.003341747268148509</v>
      </c>
      <c r="F47" s="6">
        <f>B47/($I$3+$I$4+$I$5)*1000000</f>
        <v>33.75365917429099</v>
      </c>
      <c r="G47" s="8"/>
      <c r="H47" s="8"/>
      <c r="I47" s="8"/>
      <c r="J47" s="8"/>
    </row>
    <row r="48" ht="20.35" customHeight="1">
      <c r="A48" s="4">
        <v>46</v>
      </c>
      <c r="B48" s="5">
        <f>(A48+D48)*($I$4+($I$3+$G$3/100))/1000000</f>
        <v>0.2760308180319124</v>
      </c>
      <c r="C48" s="6">
        <f>($I$3*((100-$G$3)/100)+$I$5)*A48/1000000</f>
        <v>0.2185</v>
      </c>
      <c r="D48" s="7">
        <f>$I$7*($I$8^C48)</f>
        <v>0.001686212186158628</v>
      </c>
      <c r="E48" s="7">
        <f>100*(((A48+D48)/A48)-1)</f>
        <v>0.003665678665565331</v>
      </c>
      <c r="F48" s="6">
        <f>B48/($I$3+$I$4+$I$5)*1000000</f>
        <v>34.50385225398905</v>
      </c>
      <c r="G48" s="8"/>
      <c r="H48" s="8"/>
      <c r="I48" s="8"/>
      <c r="J48" s="8"/>
    </row>
    <row r="49" ht="20.35" customHeight="1">
      <c r="A49" s="4">
        <v>47</v>
      </c>
      <c r="B49" s="5">
        <f>(A49+D49)*($I$4+($I$3+$G$3/100))/1000000</f>
        <v>0.2820324954611493</v>
      </c>
      <c r="C49" s="6">
        <f>($I$3*((100-$G$3)/100)+$I$5)*A49/1000000</f>
        <v>0.22325</v>
      </c>
      <c r="D49" s="7">
        <f>$I$7*($I$8^C49)</f>
        <v>0.001890768383923348</v>
      </c>
      <c r="E49" s="7">
        <f>100*(((A49+D49)/A49)-1)</f>
        <v>0.004022911455159317</v>
      </c>
      <c r="F49" s="6">
        <f>B49/($I$3+$I$4+$I$5)*1000000</f>
        <v>35.25406193264367</v>
      </c>
      <c r="G49" s="8"/>
      <c r="H49" s="8"/>
      <c r="I49" s="8"/>
      <c r="J49" s="8"/>
    </row>
    <row r="50" ht="20.35" customHeight="1">
      <c r="A50" s="4">
        <v>48</v>
      </c>
      <c r="B50" s="5">
        <f>(A50+D50)*($I$4+($I$3+$G$3/100))/1000000</f>
        <v>0.2880343217911354</v>
      </c>
      <c r="C50" s="6">
        <f>($I$3*((100-$G$3)/100)+$I$5)*A50/1000000</f>
        <v>0.228</v>
      </c>
      <c r="D50" s="7">
        <f>$I$7*($I$8^C50)</f>
        <v>0.002120139512090916</v>
      </c>
      <c r="E50" s="7">
        <f>100*(((A50+D50)/A50)-1)</f>
        <v>0.004416957316855097</v>
      </c>
      <c r="F50" s="6">
        <f>B50/($I$3+$I$4+$I$5)*1000000</f>
        <v>36.00429022389192</v>
      </c>
      <c r="G50" s="8"/>
      <c r="H50" s="8"/>
      <c r="I50" s="8"/>
      <c r="J50" s="8"/>
    </row>
    <row r="51" ht="20.35" customHeight="1">
      <c r="A51" s="4">
        <v>49</v>
      </c>
      <c r="B51" s="5">
        <f>(A51+D51)*($I$4+($I$3+$G$3/100))/1000000</f>
        <v>0.2940363150851791</v>
      </c>
      <c r="C51" s="6">
        <f>($I$3*((100-$G$3)/100)+$I$5)*A51/1000000</f>
        <v>0.23275</v>
      </c>
      <c r="D51" s="7">
        <f>$I$7*($I$8^C51)</f>
        <v>0.002377335896320621</v>
      </c>
      <c r="E51" s="7">
        <f>100*(((A51+D51)/A51)-1)</f>
        <v>0.004851705910846604</v>
      </c>
      <c r="F51" s="6">
        <f>B51/($I$3+$I$4+$I$5)*1000000</f>
        <v>36.75453938564739</v>
      </c>
      <c r="G51" s="8"/>
      <c r="H51" s="8"/>
      <c r="I51" s="8"/>
      <c r="J51" s="8"/>
    </row>
    <row r="52" ht="20.35" customHeight="1">
      <c r="A52" s="4">
        <v>50</v>
      </c>
      <c r="B52" s="5">
        <f>(A52+D52)*($I$4+($I$3+$G$3/100))/1000000</f>
        <v>0.3000384955978683</v>
      </c>
      <c r="C52" s="6">
        <f>($I$3*((100-$G$3)/100)+$I$5)*A52/1000000</f>
        <v>0.2375</v>
      </c>
      <c r="D52" s="7">
        <f>$I$7*($I$8^C52)</f>
        <v>0.002665733048086419</v>
      </c>
      <c r="E52" s="7">
        <f>100*(((A52+D52)/A52)-1)</f>
        <v>0.005331466096158977</v>
      </c>
      <c r="F52" s="6">
        <f>B52/($I$3+$I$4+$I$5)*1000000</f>
        <v>37.50481194973354</v>
      </c>
      <c r="G52" s="8"/>
      <c r="H52" s="8"/>
      <c r="I52" s="8"/>
      <c r="J52" s="8"/>
    </row>
    <row r="53" ht="20.35" customHeight="1">
      <c r="A53" s="4">
        <v>51</v>
      </c>
      <c r="B53" s="5">
        <f>(A53+D53)*($I$4+($I$3+$G$3/100))/1000000</f>
        <v>0.3060408860408967</v>
      </c>
      <c r="C53" s="6">
        <f>($I$3*((100-$G$3)/100)+$I$5)*A53/1000000</f>
        <v>0.24225</v>
      </c>
      <c r="D53" s="7">
        <f>$I$7*($I$8^C53)</f>
        <v>0.002989115965757386</v>
      </c>
      <c r="E53" s="7">
        <f>100*(((A53+D53)/A53)-1)</f>
        <v>0.005861011697572138</v>
      </c>
      <c r="F53" s="6">
        <f>B53/($I$3+$I$4+$I$5)*1000000</f>
        <v>38.25511075511209</v>
      </c>
      <c r="G53" s="8"/>
      <c r="H53" s="8"/>
      <c r="I53" s="8"/>
      <c r="J53" s="8"/>
    </row>
    <row r="54" ht="20.35" customHeight="1">
      <c r="A54" s="4">
        <v>52</v>
      </c>
      <c r="B54" s="5">
        <f>(A54+D54)*($I$4+($I$3+$G$3/100))/1000000</f>
        <v>0.3120435118811373</v>
      </c>
      <c r="C54" s="6">
        <f>($I$3*((100-$G$3)/100)+$I$5)*A54/1000000</f>
        <v>0.247</v>
      </c>
      <c r="D54" s="7">
        <f>$I$7*($I$8^C54)</f>
        <v>0.003351728809889465</v>
      </c>
      <c r="E54" s="7">
        <f>100*(((A54+D54)/A54)-1)</f>
        <v>0.006445632326701478</v>
      </c>
      <c r="F54" s="6">
        <f>B54/($I$3+$I$4+$I$5)*1000000</f>
        <v>39.00543898514216</v>
      </c>
      <c r="G54" s="8"/>
      <c r="H54" s="8"/>
      <c r="I54" s="8"/>
      <c r="J54" s="8"/>
    </row>
    <row r="55" ht="20.35" customHeight="1">
      <c r="A55" s="4">
        <v>53</v>
      </c>
      <c r="B55" s="5">
        <f>(A55+D55)*($I$4+($I$3+$G$3/100))/1000000</f>
        <v>0.3180464016748769</v>
      </c>
      <c r="C55" s="6">
        <f>($I$3*((100-$G$3)/100)+$I$5)*A55/1000000</f>
        <v>0.25175</v>
      </c>
      <c r="D55" s="7">
        <f>$I$7*($I$8^C55)</f>
        <v>0.003758330604679813</v>
      </c>
      <c r="E55" s="7">
        <f>100*(((A55+D55)/A55)-1)</f>
        <v>0.007091189820163102</v>
      </c>
      <c r="F55" s="6">
        <f>B55/($I$3+$I$4+$I$5)*1000000</f>
        <v>39.75580020935961</v>
      </c>
      <c r="G55" s="8"/>
      <c r="H55" s="8"/>
      <c r="I55" s="8"/>
      <c r="J55" s="8"/>
    </row>
    <row r="56" ht="20.35" customHeight="1">
      <c r="A56" s="4">
        <v>54</v>
      </c>
      <c r="B56" s="5">
        <f>(A56+D56)*($I$4+($I$3+$G$3/100))/1000000</f>
        <v>0.3240495874425957</v>
      </c>
      <c r="C56" s="6">
        <f>($I$3*((100-$G$3)/100)+$I$5)*A56/1000000</f>
        <v>0.2565</v>
      </c>
      <c r="D56" s="7">
        <f>$I$7*($I$8^C56)</f>
        <v>0.004214257696623962</v>
      </c>
      <c r="E56" s="7">
        <f>100*(((A56+D56)/A56)-1)</f>
        <v>0.007804180919679382</v>
      </c>
      <c r="F56" s="6">
        <f>B56/($I$3+$I$4+$I$5)*1000000</f>
        <v>40.50619843032447</v>
      </c>
      <c r="G56" s="8"/>
      <c r="H56" s="8"/>
      <c r="I56" s="8"/>
      <c r="J56" s="8"/>
    </row>
    <row r="57" ht="20.35" customHeight="1">
      <c r="A57" s="4">
        <v>55</v>
      </c>
      <c r="B57" s="5">
        <f>(A57+D57)*($I$4+($I$3+$G$3/100))/1000000</f>
        <v>0.3300531050892128</v>
      </c>
      <c r="C57" s="6">
        <f>($I$3*((100-$G$3)/100)+$I$5)*A57/1000000</f>
        <v>0.26125</v>
      </c>
      <c r="D57" s="7">
        <f>$I$7*($I$8^C57)</f>
        <v>0.004725493790099213</v>
      </c>
      <c r="E57" s="7">
        <f>100*(((A57+D57)/A57)-1)</f>
        <v>0.008591806891078413</v>
      </c>
      <c r="F57" s="6">
        <f>B57/($I$3+$I$4+$I$5)*1000000</f>
        <v>41.25663813615159</v>
      </c>
      <c r="G57" s="8"/>
      <c r="H57" s="8"/>
      <c r="I57" s="8"/>
      <c r="J57" s="8"/>
    </row>
    <row r="58" ht="20.35" customHeight="1">
      <c r="A58" s="4">
        <v>56</v>
      </c>
      <c r="B58" s="5">
        <f>(A58+D58)*($I$4+($I$3+$G$3/100))/1000000</f>
        <v>0.336056994875311</v>
      </c>
      <c r="C58" s="6">
        <f>($I$3*((100-$G$3)/100)+$I$5)*A58/1000000</f>
        <v>0.266</v>
      </c>
      <c r="D58" s="7">
        <f>$I$7*($I$8^C58)</f>
        <v>0.00529874847903939</v>
      </c>
      <c r="E58" s="7">
        <f>100*(((A58+D58)/A58)-1)</f>
        <v>0.0094620508554355</v>
      </c>
      <c r="F58" s="6">
        <f>B58/($I$3+$I$4+$I$5)*1000000</f>
        <v>42.00712435941388</v>
      </c>
      <c r="G58" s="8"/>
      <c r="H58" s="8"/>
      <c r="I58" s="8"/>
      <c r="J58" s="8"/>
    </row>
    <row r="59" ht="20.35" customHeight="1">
      <c r="A59" s="4">
        <v>57</v>
      </c>
      <c r="B59" s="5">
        <f>(A59+D59)*($I$4+($I$3+$G$3/100))/1000000</f>
        <v>0.3420613019455276</v>
      </c>
      <c r="C59" s="6">
        <f>($I$3*((100-$G$3)/100)+$I$5)*A59/1000000</f>
        <v>0.27075</v>
      </c>
      <c r="D59" s="7">
        <f>$I$7*($I$8^C59)</f>
        <v>0.005941545305370664</v>
      </c>
      <c r="E59" s="7">
        <f>100*(((A59+D59)/A59)-1)</f>
        <v>0.0104237636936233</v>
      </c>
      <c r="F59" s="6">
        <f>B59/($I$3+$I$4+$I$5)*1000000</f>
        <v>42.75766274319094</v>
      </c>
      <c r="G59" s="8"/>
      <c r="H59" s="8"/>
      <c r="I59" s="8"/>
      <c r="J59" s="8"/>
    </row>
    <row r="60" ht="20.35" customHeight="1">
      <c r="A60" s="4">
        <v>58</v>
      </c>
      <c r="B60" s="5">
        <f>(A60+D60)*($I$4+($I$3+$G$3/100))/1000000</f>
        <v>0.3480660769210437</v>
      </c>
      <c r="C60" s="6">
        <f>($I$3*((100-$G$3)/100)+$I$5)*A60/1000000</f>
        <v>0.2755</v>
      </c>
      <c r="D60" s="7">
        <f>$I$7*($I$8^C60)</f>
        <v>0.006662320499910219</v>
      </c>
      <c r="E60" s="7">
        <f>100*(((A60+D60)/A60)-1)</f>
        <v>0.01148675948261513</v>
      </c>
      <c r="F60" s="6">
        <f>B60/($I$3+$I$4+$I$5)*1000000</f>
        <v>43.50825961513046</v>
      </c>
      <c r="G60" s="8"/>
      <c r="H60" s="8"/>
      <c r="I60" s="8"/>
      <c r="J60" s="8"/>
    </row>
    <row r="61" ht="20.35" customHeight="1">
      <c r="A61" s="4">
        <v>59</v>
      </c>
      <c r="B61" s="5">
        <f>(A61+D61)*($I$4+($I$3+$G$3/100))/1000000</f>
        <v>0.3540713765639499</v>
      </c>
      <c r="C61" s="6">
        <f>($I$3*((100-$G$3)/100)+$I$5)*A61/1000000</f>
        <v>0.28025</v>
      </c>
      <c r="D61" s="7">
        <f>$I$7*($I$8^C61)</f>
        <v>0.007470533701628459</v>
      </c>
      <c r="E61" s="7">
        <f>100*(((A61+D61)/A61)-1)</f>
        <v>0.01266192152817869</v>
      </c>
      <c r="F61" s="6">
        <f>B61/($I$3+$I$4+$I$5)*1000000</f>
        <v>44.25892207049374</v>
      </c>
      <c r="G61" s="8"/>
      <c r="H61" s="8"/>
      <c r="I61" s="8"/>
      <c r="J61" s="8"/>
    </row>
    <row r="62" ht="20.35" customHeight="1">
      <c r="A62" s="4">
        <v>60</v>
      </c>
      <c r="B62" s="5">
        <f>(A62+D62)*($I$4+($I$3+$G$3/100))/1000000</f>
        <v>0.3600772645222067</v>
      </c>
      <c r="C62" s="6">
        <f>($I$3*((100-$G$3)/100)+$I$5)*A62/1000000</f>
        <v>0.285</v>
      </c>
      <c r="D62" s="7">
        <f>$I$7*($I$8^C62)</f>
        <v>0.00837679210838306</v>
      </c>
      <c r="E62" s="7">
        <f>100*(((A62+D62)/A62)-1)</f>
        <v>0.01396132018063323</v>
      </c>
      <c r="F62" s="6">
        <f>B62/($I$3+$I$4+$I$5)*1000000</f>
        <v>45.00965806527584</v>
      </c>
      <c r="G62" s="8"/>
      <c r="H62" s="8"/>
      <c r="I62" s="8"/>
      <c r="J62" s="8"/>
    </row>
    <row r="63" ht="20.35" customHeight="1">
      <c r="A63" s="4">
        <v>61</v>
      </c>
      <c r="B63" s="5">
        <f>(A63+D63)*($I$4+($I$3+$G$3/100))/1000000</f>
        <v>0.3660838121649764</v>
      </c>
      <c r="C63" s="6">
        <f>($I$3*((100-$G$3)/100)+$I$5)*A63/1000000</f>
        <v>0.28975</v>
      </c>
      <c r="D63" s="7">
        <f>$I$7*($I$8^C63)</f>
        <v>0.009392989688510834</v>
      </c>
      <c r="E63" s="7">
        <f>100*(((A63+D63)/A63)-1)</f>
        <v>0.01539834375166027</v>
      </c>
      <c r="F63" s="6">
        <f>B63/($I$3+$I$4+$I$5)*1000000</f>
        <v>45.76047652062206</v>
      </c>
      <c r="G63" s="8"/>
      <c r="H63" s="8"/>
      <c r="I63" s="8"/>
      <c r="J63" s="8"/>
    </row>
    <row r="64" ht="20.35" customHeight="1">
      <c r="A64" s="4">
        <v>62</v>
      </c>
      <c r="B64" s="5">
        <f>(A64+D64)*($I$4+($I$3+$G$3/100))/1000000</f>
        <v>0.3720910995192904</v>
      </c>
      <c r="C64" s="6">
        <f>($I$3*((100-$G$3)/100)+$I$5)*A64/1000000</f>
        <v>0.2945</v>
      </c>
      <c r="D64" s="7">
        <f>$I$7*($I$8^C64)</f>
        <v>0.01053246328032619</v>
      </c>
      <c r="E64" s="7">
        <f>100*(((A64+D64)/A64)-1)</f>
        <v>0.01698784400052666</v>
      </c>
      <c r="F64" s="6">
        <f>B64/($I$3+$I$4+$I$5)*1000000</f>
        <v>46.5113874399113</v>
      </c>
      <c r="G64" s="8"/>
      <c r="H64" s="8"/>
      <c r="I64" s="8"/>
      <c r="J64" s="8"/>
    </row>
    <row r="65" ht="20.35" customHeight="1">
      <c r="A65" s="4">
        <v>63</v>
      </c>
      <c r="B65" s="5">
        <f>(A65+D65)*($I$4+($I$3+$G$3/100))/1000000</f>
        <v>0.3780992163203447</v>
      </c>
      <c r="C65" s="6">
        <f>($I$3*((100-$G$3)/100)+$I$5)*A65/1000000</f>
        <v>0.29925</v>
      </c>
      <c r="D65" s="7">
        <f>$I$7*($I$8^C65)</f>
        <v>0.01181016762821624</v>
      </c>
      <c r="E65" s="7">
        <f>100*(((A65+D65)/A65)-1)</f>
        <v>0.01874629782256942</v>
      </c>
      <c r="F65" s="6">
        <f>B65/($I$3+$I$4+$I$5)*1000000</f>
        <v>47.26240204004309</v>
      </c>
      <c r="G65" s="8"/>
      <c r="H65" s="8"/>
      <c r="I65" s="8"/>
      <c r="J65" s="8"/>
    </row>
    <row r="66" ht="20.35" customHeight="1">
      <c r="A66" s="4">
        <v>64</v>
      </c>
      <c r="B66" s="5">
        <f>(A66+D66)*($I$4+($I$3+$G$3/100))/1000000</f>
        <v>0.3841082631892075</v>
      </c>
      <c r="C66" s="6">
        <f>($I$3*((100-$G$3)/100)+$I$5)*A66/1000000</f>
        <v>0.304</v>
      </c>
      <c r="D66" s="7">
        <f>$I$7*($I$8^C66)</f>
        <v>0.01324287165255106</v>
      </c>
      <c r="E66" s="7">
        <f>100*(((A66+D66)/A66)-1)</f>
        <v>0.02069198695711094</v>
      </c>
      <c r="F66" s="6">
        <f>B66/($I$3+$I$4+$I$5)*1000000</f>
        <v>48.01353289865094</v>
      </c>
      <c r="G66" s="8"/>
      <c r="H66" s="8"/>
      <c r="I66" s="8"/>
      <c r="J66" s="8"/>
    </row>
    <row r="67" ht="20.35" customHeight="1">
      <c r="A67" s="4">
        <v>65</v>
      </c>
      <c r="B67" s="5">
        <f>(A67+D67)*($I$4+($I$3+$G$3/100))/1000000</f>
        <v>0.3901183529533961</v>
      </c>
      <c r="C67" s="6">
        <f>($I$3*((100-$G$3)/100)+$I$5)*A67/1000000</f>
        <v>0.30875</v>
      </c>
      <c r="D67" s="7">
        <f>$I$7*($I$8^C67)</f>
        <v>0.01484937852930615</v>
      </c>
      <c r="E67" s="7">
        <f>100*(((A67+D67)/A67)-1)</f>
        <v>0.02284519773738669</v>
      </c>
      <c r="F67" s="6">
        <f>B67/($I$3+$I$4+$I$5)*1000000</f>
        <v>48.76479411917452</v>
      </c>
      <c r="G67" s="8"/>
      <c r="H67" s="8"/>
      <c r="I67" s="8"/>
      <c r="J67" s="8"/>
    </row>
    <row r="68" ht="20.35" customHeight="1">
      <c r="A68" s="4">
        <v>66</v>
      </c>
      <c r="B68" s="5">
        <f>(A68+D68)*($I$4+($I$3+$G$3/100))/1000000</f>
        <v>0.3961296121276543</v>
      </c>
      <c r="C68" s="6">
        <f>($I$3*((100-$G$3)/100)+$I$5)*A68/1000000</f>
        <v>0.3135</v>
      </c>
      <c r="D68" s="7">
        <f>$I$7*($I$8^C68)</f>
        <v>0.01665077246777824</v>
      </c>
      <c r="E68" s="7">
        <f>100*(((A68+D68)/A68)-1)</f>
        <v>0.02522844313299633</v>
      </c>
      <c r="F68" s="6">
        <f>B68/($I$3+$I$4+$I$5)*1000000</f>
        <v>49.51620151595679</v>
      </c>
      <c r="G68" s="8"/>
      <c r="H68" s="8"/>
      <c r="I68" s="8"/>
      <c r="J68" s="8"/>
    </row>
    <row r="69" ht="20.35" customHeight="1">
      <c r="A69" s="4">
        <v>67</v>
      </c>
      <c r="B69" s="5">
        <f>(A69+D69)*($I$4+($I$3+$G$3/100))/1000000</f>
        <v>0.402142182574364</v>
      </c>
      <c r="C69" s="6">
        <f>($I$3*((100-$G$3)/100)+$I$5)*A69/1000000</f>
        <v>0.31825</v>
      </c>
      <c r="D69" s="7">
        <f>$I$7*($I$8^C69)</f>
        <v>0.01867069542516918</v>
      </c>
      <c r="E69" s="7">
        <f>100*(((A69+D69)/A69)-1)</f>
        <v>0.02786670958980775</v>
      </c>
      <c r="F69" s="6">
        <f>B69/($I$3+$I$4+$I$5)*1000000</f>
        <v>50.2677728217955</v>
      </c>
      <c r="G69" s="8"/>
      <c r="H69" s="8"/>
      <c r="I69" s="8"/>
      <c r="J69" s="8"/>
    </row>
    <row r="70" ht="20.35" customHeight="1">
      <c r="A70" s="4">
        <v>68</v>
      </c>
      <c r="B70" s="5">
        <f>(A70+D70)*($I$4+($I$3+$G$3/100))/1000000</f>
        <v>0.4081562233653841</v>
      </c>
      <c r="C70" s="6">
        <f>($I$3*((100-$G$3)/100)+$I$5)*A70/1000000</f>
        <v>0.323</v>
      </c>
      <c r="D70" s="7">
        <f>$I$7*($I$8^C70)</f>
        <v>0.02093565738971075</v>
      </c>
      <c r="E70" s="7">
        <f>100*(((A70+D70)/A70)-1)</f>
        <v>0.03078773145546165</v>
      </c>
      <c r="F70" s="6">
        <f>B70/($I$3+$I$4+$I$5)*1000000</f>
        <v>51.01952792067301</v>
      </c>
      <c r="G70" s="8"/>
      <c r="H70" s="8"/>
      <c r="I70" s="8"/>
      <c r="J70" s="8"/>
    </row>
    <row r="71" ht="20.35" customHeight="1">
      <c r="A71" s="4">
        <v>69</v>
      </c>
      <c r="B71" s="5">
        <f>(A71+D71)*($I$4+($I$3+$G$3/100))/1000000</f>
        <v>0.4141719128697503</v>
      </c>
      <c r="C71" s="6">
        <f>($I$3*((100-$G$3)/100)+$I$5)*A71/1000000</f>
        <v>0.32775</v>
      </c>
      <c r="D71" s="7">
        <f>$I$7*($I$8^C71)</f>
        <v>0.02347538430456606</v>
      </c>
      <c r="E71" s="7">
        <f>100*(((A71+D71)/A71)-1)</f>
        <v>0.0340222960935721</v>
      </c>
      <c r="F71" s="6">
        <f>B71/($I$3+$I$4+$I$5)*1000000</f>
        <v>51.77148910871879</v>
      </c>
      <c r="G71" s="8"/>
      <c r="H71" s="8"/>
      <c r="I71" s="8"/>
      <c r="J71" s="8"/>
    </row>
    <row r="72" ht="20.35" customHeight="1">
      <c r="A72" s="4">
        <v>70</v>
      </c>
      <c r="B72" s="5">
        <f>(A72+D72)*($I$4+($I$3+$G$3/100))/1000000</f>
        <v>0.4201894510946362</v>
      </c>
      <c r="C72" s="6">
        <f>($I$3*((100-$G$3)/100)+$I$5)*A72/1000000</f>
        <v>0.3325</v>
      </c>
      <c r="D72" s="7">
        <f>$I$7*($I$8^C72)</f>
        <v>0.02632320819875058</v>
      </c>
      <c r="E72" s="7">
        <f>100*(((A72+D72)/A72)-1)</f>
        <v>0.03760458314105986</v>
      </c>
      <c r="F72" s="6">
        <f>B72/($I$3+$I$4+$I$5)*1000000</f>
        <v>52.52368138682952</v>
      </c>
      <c r="G72" s="8"/>
      <c r="H72" s="8"/>
      <c r="I72" s="8"/>
      <c r="J72" s="8"/>
    </row>
    <row r="73" ht="20.35" customHeight="1">
      <c r="A73" s="4">
        <v>71</v>
      </c>
      <c r="B73" s="5">
        <f>(A73+D73)*($I$4+($I$3+$G$3/100))/1000000</f>
        <v>0.4262090623102985</v>
      </c>
      <c r="C73" s="6">
        <f>($I$3*((100-$G$3)/100)+$I$5)*A73/1000000</f>
        <v>0.33725</v>
      </c>
      <c r="D73" s="7">
        <f>$I$7*($I$8^C73)</f>
        <v>0.02951650464525067</v>
      </c>
      <c r="E73" s="7">
        <f>100*(((A73+D73)/A73)-1)</f>
        <v>0.04157254175385372</v>
      </c>
      <c r="F73" s="6">
        <f>B73/($I$3+$I$4+$I$5)*1000000</f>
        <v>53.27613278878732</v>
      </c>
      <c r="G73" s="8"/>
      <c r="H73" s="8"/>
      <c r="I73" s="8"/>
      <c r="J73" s="8"/>
    </row>
    <row r="74" ht="20.35" customHeight="1">
      <c r="A74" s="4">
        <v>72</v>
      </c>
      <c r="B74" s="5">
        <f>(A74+D74)*($I$4+($I$3+$G$3/100))/1000000</f>
        <v>0.4322309979934584</v>
      </c>
      <c r="C74" s="6">
        <f>($I$3*((100-$G$3)/100)+$I$5)*A74/1000000</f>
        <v>0.342</v>
      </c>
      <c r="D74" s="7">
        <f>$I$7*($I$8^C74)</f>
        <v>0.03309718328765329</v>
      </c>
      <c r="E74" s="7">
        <f>100*(((A74+D74)/A74)-1)</f>
        <v>0.04596831012173563</v>
      </c>
      <c r="F74" s="6">
        <f>B74/($I$3+$I$4+$I$5)*1000000</f>
        <v>54.02887474918229</v>
      </c>
      <c r="G74" s="8"/>
      <c r="H74" s="8"/>
      <c r="I74" s="8"/>
      <c r="J74" s="8"/>
    </row>
    <row r="75" ht="20.35" customHeight="1">
      <c r="A75" s="4">
        <v>73</v>
      </c>
      <c r="B75" s="5">
        <f>(A75+D75)*($I$4+($I$3+$G$3/100))/1000000</f>
        <v>0.4382555401277455</v>
      </c>
      <c r="C75" s="6">
        <f>($I$3*((100-$G$3)/100)+$I$5)*A75/1000000</f>
        <v>0.34675</v>
      </c>
      <c r="D75" s="7">
        <f>$I$7*($I$8^C75)</f>
        <v>0.03711223787308341</v>
      </c>
      <c r="E75" s="7">
        <f>100*(((A75+D75)/A75)-1)</f>
        <v>0.05083868201793962</v>
      </c>
      <c r="F75" s="6">
        <f>B75/($I$3+$I$4+$I$5)*1000000</f>
        <v>54.7819425159682</v>
      </c>
      <c r="G75" s="8"/>
      <c r="H75" s="8"/>
      <c r="I75" s="8"/>
      <c r="J75" s="8"/>
    </row>
    <row r="76" ht="20.35" customHeight="1">
      <c r="A76" s="4">
        <v>74</v>
      </c>
      <c r="B76" s="5">
        <f>(A76+D76)*($I$4+($I$3+$G$3/100))/1000000</f>
        <v>0.4442830049045247</v>
      </c>
      <c r="C76" s="6">
        <f>($I$3*((100-$G$3)/100)+$I$5)*A76/1000000</f>
        <v>0.3515</v>
      </c>
      <c r="D76" s="7">
        <f>$I$7*($I$8^C76)</f>
        <v>0.04161436301022412</v>
      </c>
      <c r="E76" s="7">
        <f>100*(((A76+D76)/A76)-1)</f>
        <v>0.05623562568950469</v>
      </c>
      <c r="F76" s="6">
        <f>B76/($I$3+$I$4+$I$5)*1000000</f>
        <v>55.53537561306559</v>
      </c>
      <c r="G76" s="8"/>
      <c r="H76" s="8"/>
      <c r="I76" s="8"/>
      <c r="J76" s="8"/>
    </row>
    <row r="77" ht="20.35" customHeight="1">
      <c r="A77" s="4">
        <v>75</v>
      </c>
      <c r="B77" s="5">
        <f>(A77+D77)*($I$4+($I$3+$G$3/100))/1000000</f>
        <v>0.450313746872672</v>
      </c>
      <c r="C77" s="6">
        <f>($I$3*((100-$G$3)/100)+$I$5)*A77/1000000</f>
        <v>0.35625</v>
      </c>
      <c r="D77" s="7">
        <f>$I$7*($I$8^C77)</f>
        <v>0.04666264574690903</v>
      </c>
      <c r="E77" s="7">
        <f>100*(((A77+D77)/A77)-1)</f>
        <v>0.06221686099587842</v>
      </c>
      <c r="F77" s="6">
        <f>B77/($I$3+$I$4+$I$5)*1000000</f>
        <v>56.289218359084</v>
      </c>
      <c r="G77" s="8"/>
      <c r="H77" s="8"/>
      <c r="I77" s="8"/>
      <c r="J77" s="8"/>
    </row>
    <row r="78" ht="20.35" customHeight="1">
      <c r="A78" s="4">
        <v>76</v>
      </c>
      <c r="B78" s="5">
        <f>(A78+D78)*($I$4+($I$3+$G$3/100))/1000000</f>
        <v>0.4563481635917658</v>
      </c>
      <c r="C78" s="6">
        <f>($I$3*((100-$G$3)/100)+$I$5)*A78/1000000</f>
        <v>0.361</v>
      </c>
      <c r="D78" s="7">
        <f>$I$7*($I$8^C78)</f>
        <v>0.05232334104372964</v>
      </c>
      <c r="E78" s="7">
        <f>100*(((A78+D78)/A78)-1)</f>
        <v>0.06884650137333193</v>
      </c>
      <c r="F78" s="6">
        <f>B78/($I$3+$I$4+$I$5)*1000000</f>
        <v>57.04352044897072</v>
      </c>
      <c r="G78" s="8"/>
      <c r="H78" s="8"/>
      <c r="I78" s="8"/>
      <c r="J78" s="8"/>
    </row>
    <row r="79" ht="20.35" customHeight="1">
      <c r="A79" s="4">
        <v>77</v>
      </c>
      <c r="B79" s="5">
        <f>(A79+D79)*($I$4+($I$3+$G$3/100))/1000000</f>
        <v>0.4623867008497607</v>
      </c>
      <c r="C79" s="6">
        <f>($I$3*((100-$G$3)/100)+$I$5)*A79/1000000</f>
        <v>0.36575</v>
      </c>
      <c r="D79" s="7">
        <f>$I$7*($I$8^C79)</f>
        <v>0.05867074132117329</v>
      </c>
      <c r="E79" s="7">
        <f>100*(((A79+D79)/A79)-1)</f>
        <v>0.07619576794959393</v>
      </c>
      <c r="F79" s="6">
        <f>B79/($I$3+$I$4+$I$5)*1000000</f>
        <v>57.79833760622009</v>
      </c>
      <c r="G79" s="8"/>
      <c r="H79" s="8"/>
      <c r="I79" s="8"/>
      <c r="J79" s="8"/>
    </row>
    <row r="80" ht="20.35" customHeight="1">
      <c r="A80" s="4">
        <v>78</v>
      </c>
      <c r="B80" s="5">
        <f>(A80+D80)*($I$4+($I$3+$G$3/100))/1000000</f>
        <v>0.4684298585136229</v>
      </c>
      <c r="C80" s="6">
        <f>($I$3*((100-$G$3)/100)+$I$5)*A80/1000000</f>
        <v>0.3705</v>
      </c>
      <c r="D80" s="7">
        <f>$I$7*($I$8^C80)</f>
        <v>0.06578815149245026</v>
      </c>
      <c r="E80" s="7">
        <f>100*(((A80+D80)/A80)-1)</f>
        <v>0.084343783964691</v>
      </c>
      <c r="F80" s="6">
        <f>B80/($I$3+$I$4+$I$5)*1000000</f>
        <v>58.55373231420286</v>
      </c>
      <c r="G80" s="8"/>
      <c r="H80" s="8"/>
      <c r="I80" s="8"/>
      <c r="J80" s="8"/>
    </row>
    <row r="81" ht="20.35" customHeight="1">
      <c r="A81" s="4">
        <v>79</v>
      </c>
      <c r="B81" s="5">
        <f>(A81+D81)*($I$4+($I$3+$G$3/100))/1000000</f>
        <v>0.4744781970897136</v>
      </c>
      <c r="C81" s="6">
        <f>($I$3*((100-$G$3)/100)+$I$5)*A81/1000000</f>
        <v>0.37525</v>
      </c>
      <c r="D81" s="7">
        <f>$I$7*($I$8^C81)</f>
        <v>0.07376898227859366</v>
      </c>
      <c r="E81" s="7">
        <f>100*(((A81+D81)/A81)-1)</f>
        <v>0.09337845858050642</v>
      </c>
      <c r="F81" s="6">
        <f>B81/($I$3+$I$4+$I$5)*1000000</f>
        <v>59.3097746362142</v>
      </c>
      <c r="G81" s="8"/>
      <c r="H81" s="8"/>
      <c r="I81" s="8"/>
      <c r="J81" s="8"/>
    </row>
    <row r="82" ht="20.35" customHeight="1">
      <c r="A82" s="4">
        <v>80</v>
      </c>
      <c r="B82" s="5">
        <f>(A82+D82)*($I$4+($I$3+$G$3/100))/1000000</f>
        <v>0.4805323450800179</v>
      </c>
      <c r="C82" s="6">
        <f>($I$3*((100-$G$3)/100)+$I$5)*A82/1000000</f>
        <v>0.38</v>
      </c>
      <c r="D82" s="7">
        <f>$I$7*($I$8^C82)</f>
        <v>0.08271797615477876</v>
      </c>
      <c r="E82" s="7">
        <f>100*(((A82+D82)/A82)-1)</f>
        <v>0.1033974701934781</v>
      </c>
      <c r="F82" s="6">
        <f>B82/($I$3+$I$4+$I$5)*1000000</f>
        <v>60.06654313500224</v>
      </c>
      <c r="G82" s="8"/>
      <c r="H82" s="8"/>
      <c r="I82" s="8"/>
      <c r="J82" s="8"/>
    </row>
    <row r="83" ht="20.35" customHeight="1">
      <c r="A83" s="4">
        <v>81</v>
      </c>
      <c r="B83" s="5">
        <f>(A83+D83)*($I$4+($I$3+$G$3/100))/1000000</f>
        <v>0.4865930072307669</v>
      </c>
      <c r="C83" s="6">
        <f>($I$3*((100-$G$3)/100)+$I$5)*A83/1000000</f>
        <v>0.38475</v>
      </c>
      <c r="D83" s="7">
        <f>$I$7*($I$8^C83)</f>
        <v>0.09275258201749696</v>
      </c>
      <c r="E83" s="7">
        <f>100*(((A83+D83)/A83)-1)</f>
        <v>0.1145093605154246</v>
      </c>
      <c r="F83" s="6">
        <f>B83/($I$3+$I$4+$I$5)*1000000</f>
        <v>60.82412590384586</v>
      </c>
      <c r="G83" s="8"/>
      <c r="H83" s="8"/>
      <c r="I83" s="8"/>
      <c r="J83" s="8"/>
    </row>
    <row r="84" ht="20.35" customHeight="1">
      <c r="A84" s="4">
        <v>82</v>
      </c>
      <c r="B84" s="5">
        <f>(A84+D84)*($I$4+($I$3+$G$3/100))/1000000</f>
        <v>0.4926609737817079</v>
      </c>
      <c r="C84" s="6">
        <f>($I$3*((100-$G$3)/100)+$I$5)*A84/1000000</f>
        <v>0.3895</v>
      </c>
      <c r="D84" s="7">
        <f>$I$7*($I$8^C84)</f>
        <v>0.1040044966140712</v>
      </c>
      <c r="E84" s="7">
        <f>100*(((A84+D84)/A84)-1)</f>
        <v>0.1268347519683743</v>
      </c>
      <c r="F84" s="6">
        <f>B84/($I$3+$I$4+$I$5)*1000000</f>
        <v>61.58262172271348</v>
      </c>
      <c r="G84" s="8"/>
      <c r="H84" s="8"/>
      <c r="I84" s="8"/>
      <c r="J84" s="8"/>
    </row>
    <row r="85" ht="20.35" customHeight="1">
      <c r="A85" s="4">
        <v>83</v>
      </c>
      <c r="B85" s="5">
        <f>(A85+D85)*($I$4+($I$3+$G$3/100))/1000000</f>
        <v>0.4987371308374146</v>
      </c>
      <c r="C85" s="6">
        <f>($I$3*((100-$G$3)/100)+$I$5)*A85/1000000</f>
        <v>0.39425</v>
      </c>
      <c r="D85" s="7">
        <f>$I$7*($I$8^C85)</f>
        <v>0.1166213929646273</v>
      </c>
      <c r="E85" s="7">
        <f>100*(((A85+D85)/A85)-1)</f>
        <v>0.1405077023670209</v>
      </c>
      <c r="F85" s="6">
        <f>B85/($I$3+$I$4+$I$5)*1000000</f>
        <v>62.34214135467683</v>
      </c>
      <c r="G85" s="8"/>
      <c r="H85" s="8"/>
      <c r="I85" s="8"/>
      <c r="J85" s="8"/>
    </row>
    <row r="86" ht="20.35" customHeight="1">
      <c r="A86" s="4">
        <v>84</v>
      </c>
      <c r="B86" s="5">
        <f>(A86+D86)*($I$4+($I$3+$G$3/100))/1000000</f>
        <v>0.504822471996751</v>
      </c>
      <c r="C86" s="6">
        <f>($I$3*((100-$G$3)/100)+$I$5)*A86/1000000</f>
        <v>0.399</v>
      </c>
      <c r="D86" s="7">
        <f>$I$7*($I$8^C86)</f>
        <v>0.130768858460779</v>
      </c>
      <c r="E86" s="7">
        <f>100*(((A86+D86)/A86)-1)</f>
        <v>0.155677212453309</v>
      </c>
      <c r="F86" s="6">
        <f>B86/($I$3+$I$4+$I$5)*1000000</f>
        <v>63.10280899959387</v>
      </c>
      <c r="G86" s="8"/>
      <c r="H86" s="8"/>
      <c r="I86" s="8"/>
      <c r="J86" s="8"/>
    </row>
    <row r="87" ht="20.35" customHeight="1">
      <c r="A87" s="4">
        <v>85</v>
      </c>
      <c r="B87" s="5">
        <f>(A87+D87)*($I$4+($I$3+$G$3/100))/1000000</f>
        <v>0.5109181113931184</v>
      </c>
      <c r="C87" s="6">
        <f>($I$3*((100-$G$3)/100)+$I$5)*A87/1000000</f>
        <v>0.40375</v>
      </c>
      <c r="D87" s="7">
        <f>$I$7*($I$8^C87)</f>
        <v>0.1466325680771281</v>
      </c>
      <c r="E87" s="7">
        <f>100*(((A87+D87)/A87)-1)</f>
        <v>0.1725089036201499</v>
      </c>
      <c r="F87" s="6">
        <f>B87/($I$3+$I$4+$I$5)*1000000</f>
        <v>63.8647639241398</v>
      </c>
      <c r="G87" s="8"/>
      <c r="H87" s="8"/>
      <c r="I87" s="8"/>
      <c r="J87" s="8"/>
    </row>
    <row r="88" ht="20.35" customHeight="1">
      <c r="A88" s="4">
        <v>86</v>
      </c>
      <c r="B88" s="5">
        <f>(A88+D88)*($I$4+($I$3+$G$3/100))/1000000</f>
        <v>0.5170252983166287</v>
      </c>
      <c r="C88" s="6">
        <f>($I$3*((100-$G$3)/100)+$I$5)*A88/1000000</f>
        <v>0.4085</v>
      </c>
      <c r="D88" s="7">
        <f>$I$7*($I$8^C88)</f>
        <v>0.1644207212173711</v>
      </c>
      <c r="E88" s="7">
        <f>100*(((A88+D88)/A88)-1)</f>
        <v>0.1911868851364851</v>
      </c>
      <c r="F88" s="6">
        <f>B88/($I$3+$I$4+$I$5)*1000000</f>
        <v>64.6281622895786</v>
      </c>
      <c r="G88" s="8"/>
      <c r="H88" s="8"/>
      <c r="I88" s="8"/>
      <c r="J88" s="8"/>
    </row>
    <row r="89" ht="20.35" customHeight="1">
      <c r="A89" s="4">
        <v>87</v>
      </c>
      <c r="B89" s="5">
        <f>(A89+D89)*($I$4+($I$3+$G$3/100))/1000000</f>
        <v>0.5231454336101092</v>
      </c>
      <c r="C89" s="6">
        <f>($I$3*((100-$G$3)/100)+$I$5)*A89/1000000</f>
        <v>0.41325</v>
      </c>
      <c r="D89" s="7">
        <f>$I$7*($I$8^C89)</f>
        <v>0.1843667741768026</v>
      </c>
      <c r="E89" s="7">
        <f>100*(((A89+D89)/A89)-1)</f>
        <v>0.2119158323871329</v>
      </c>
      <c r="F89" s="6">
        <f>B89/($I$3+$I$4+$I$5)*1000000</f>
        <v>65.39317920126365</v>
      </c>
      <c r="G89" s="8"/>
      <c r="H89" s="8"/>
      <c r="I89" s="8"/>
      <c r="J89" s="8"/>
    </row>
    <row r="90" ht="20.35" customHeight="1">
      <c r="A90" s="4">
        <v>88</v>
      </c>
      <c r="B90" s="5">
        <f>(A90+D90)*($I$4+($I$3+$G$3/100))/1000000</f>
        <v>0.5292800880541233</v>
      </c>
      <c r="C90" s="6">
        <f>($I$3*((100-$G$3)/100)+$I$5)*A90/1000000</f>
        <v>0.418</v>
      </c>
      <c r="D90" s="7">
        <f>$I$7*($I$8^C90)</f>
        <v>0.2067325040827573</v>
      </c>
      <c r="E90" s="7">
        <f>100*(((A90+D90)/A90)-1)</f>
        <v>0.2349233000940254</v>
      </c>
      <c r="F90" s="6">
        <f>B90/($I$3+$I$4+$I$5)*1000000</f>
        <v>66.1600110067654</v>
      </c>
      <c r="G90" s="8"/>
      <c r="H90" s="8"/>
      <c r="I90" s="8"/>
      <c r="J90" s="8"/>
    </row>
    <row r="91" ht="20.35" customHeight="1">
      <c r="A91" s="4">
        <v>89</v>
      </c>
      <c r="B91" s="5">
        <f>(A91+D91)*($I$4+($I$3+$G$3/100))/1000000</f>
        <v>0.5354310229822997</v>
      </c>
      <c r="C91" s="6">
        <f>($I$3*((100-$G$3)/100)+$I$5)*A91/1000000</f>
        <v>0.42275</v>
      </c>
      <c r="D91" s="7">
        <f>$I$7*($I$8^C91)</f>
        <v>0.2318114445249362</v>
      </c>
      <c r="E91" s="7">
        <f>100*(((A91+D91)/A91)-1)</f>
        <v>0.2604622972190329</v>
      </c>
      <c r="F91" s="6">
        <f>B91/($I$3+$I$4+$I$5)*1000000</f>
        <v>66.92887787278747</v>
      </c>
      <c r="G91" s="8"/>
      <c r="H91" s="8"/>
      <c r="I91" s="8"/>
      <c r="J91" s="8"/>
    </row>
    <row r="92" ht="20.35" customHeight="1">
      <c r="A92" s="4">
        <v>90</v>
      </c>
      <c r="B92" s="5">
        <f>(A92+D92)*($I$4+($I$3+$G$3/100))/1000000</f>
        <v>0.5416002133975263</v>
      </c>
      <c r="C92" s="6">
        <f>($I$3*((100-$G$3)/100)+$I$5)*A92/1000000</f>
        <v>0.4275</v>
      </c>
      <c r="D92" s="7">
        <f>$I$7*($I$8^C92)</f>
        <v>0.2599327379657057</v>
      </c>
      <c r="E92" s="7">
        <f>100*(((A92+D92)/A92)-1)</f>
        <v>0.2888141532952471</v>
      </c>
      <c r="F92" s="6">
        <f>B92/($I$3+$I$4+$I$5)*1000000</f>
        <v>67.70002667469078</v>
      </c>
      <c r="G92" s="8"/>
      <c r="H92" s="8"/>
      <c r="I92" s="8"/>
      <c r="J92" s="8"/>
    </row>
    <row r="93" ht="20.35" customHeight="1">
      <c r="A93" s="4">
        <v>91</v>
      </c>
      <c r="B93" s="5">
        <f>(A93+D93)*($I$4+($I$3+$G$3/100))/1000000</f>
        <v>0.5477898738923974</v>
      </c>
      <c r="C93" s="6">
        <f>($I$3*((100-$G$3)/100)+$I$5)*A93/1000000</f>
        <v>0.43225</v>
      </c>
      <c r="D93" s="7">
        <f>$I$7*($I$8^C93)</f>
        <v>0.2914654554904006</v>
      </c>
      <c r="E93" s="7">
        <f>100*(((A93+D93)/A93)-1)</f>
        <v>0.3202917093301005</v>
      </c>
      <c r="F93" s="6">
        <f>B93/($I$3+$I$4+$I$5)*1000000</f>
        <v>68.47373423654967</v>
      </c>
      <c r="G93" s="8"/>
      <c r="H93" s="8"/>
      <c r="I93" s="8"/>
      <c r="J93" s="8"/>
    </row>
    <row r="94" ht="20.35" customHeight="1">
      <c r="A94" s="4">
        <v>92</v>
      </c>
      <c r="B94" s="5">
        <f>(A94+D94)*($I$4+($I$3+$G$3/100))/1000000</f>
        <v>0.554002487714095</v>
      </c>
      <c r="C94" s="6">
        <f>($I$3*((100-$G$3)/100)+$I$5)*A94/1000000</f>
        <v>0.437</v>
      </c>
      <c r="D94" s="7">
        <f>$I$7*($I$8^C94)</f>
        <v>0.3268234405911379</v>
      </c>
      <c r="E94" s="7">
        <f>100*(((A94+D94)/A94)-1)</f>
        <v>0.3552428702077615</v>
      </c>
      <c r="F94" s="6">
        <f>B94/($I$3+$I$4+$I$5)*1000000</f>
        <v>69.25031096426187</v>
      </c>
      <c r="G94" s="8"/>
      <c r="H94" s="8"/>
      <c r="I94" s="8"/>
      <c r="J94" s="8"/>
    </row>
    <row r="95" ht="20.35" customHeight="1">
      <c r="A95" s="4">
        <v>93</v>
      </c>
      <c r="B95" s="5">
        <f>(A95+D95)*($I$4+($I$3+$G$3/100))/1000000</f>
        <v>0.5602408393551646</v>
      </c>
      <c r="C95" s="6">
        <f>($I$3*((100-$G$3)/100)+$I$5)*A95/1000000</f>
        <v>0.44175</v>
      </c>
      <c r="D95" s="7">
        <f>$I$7*($I$8^C95)</f>
        <v>0.366470740555211</v>
      </c>
      <c r="E95" s="7">
        <f>100*(((A95+D95)/A95)-1)</f>
        <v>0.3940545597368006</v>
      </c>
      <c r="F95" s="6">
        <f>B95/($I$3+$I$4+$I$5)*1000000</f>
        <v>70.03010491939557</v>
      </c>
      <c r="G95" s="8"/>
      <c r="H95" s="8"/>
      <c r="I95" s="8"/>
      <c r="J95" s="8"/>
    </row>
    <row r="96" ht="20.35" customHeight="1">
      <c r="A96" s="4">
        <v>94</v>
      </c>
      <c r="B96" s="5">
        <f>(A96+D96)*($I$4+($I$3+$G$3/100))/1000000</f>
        <v>0.5665080510979095</v>
      </c>
      <c r="C96" s="6">
        <f>($I$3*((100-$G$3)/100)+$I$5)*A96/1000000</f>
        <v>0.4465</v>
      </c>
      <c r="D96" s="7">
        <f>$I$7*($I$8^C96)</f>
        <v>0.4109276967409989</v>
      </c>
      <c r="E96" s="7">
        <f>100*(((A96+D96)/A96)-1)</f>
        <v>0.4371571241925443</v>
      </c>
      <c r="F96" s="6">
        <f>B96/($I$3+$I$4+$I$5)*1000000</f>
        <v>70.81350638723869</v>
      </c>
      <c r="G96" s="8"/>
      <c r="H96" s="8"/>
      <c r="I96" s="8"/>
      <c r="J96" s="8"/>
    </row>
    <row r="97" ht="20.35" customHeight="1">
      <c r="A97" s="4">
        <v>95</v>
      </c>
      <c r="B97" s="5">
        <f>(A97+D97)*($I$4+($I$3+$G$3/100))/1000000</f>
        <v>0.5728076239920286</v>
      </c>
      <c r="C97" s="6">
        <f>($I$3*((100-$G$3)/100)+$I$5)*A97/1000000</f>
        <v>0.45125</v>
      </c>
      <c r="D97" s="7">
        <f>$I$7*($I$8^C97)</f>
        <v>0.4607777736717349</v>
      </c>
      <c r="E97" s="7">
        <f>100*(((A97+D97)/A97)-1)</f>
        <v>0.4850292354439345</v>
      </c>
      <c r="F97" s="6">
        <f>B97/($I$3+$I$4+$I$5)*1000000</f>
        <v>71.60095299900357</v>
      </c>
      <c r="G97" s="8"/>
      <c r="H97" s="8"/>
      <c r="I97" s="8"/>
      <c r="J97" s="8"/>
    </row>
    <row r="98" ht="20.35" customHeight="1">
      <c r="A98" s="4">
        <v>96</v>
      </c>
      <c r="B98" s="5">
        <f>(A98+D98)*($I$4+($I$3+$G$3/100))/1000000</f>
        <v>0.5791434838032909</v>
      </c>
      <c r="C98" s="6">
        <f>($I$3*((100-$G$3)/100)+$I$5)*A98/1000000</f>
        <v>0.456</v>
      </c>
      <c r="D98" s="7">
        <f>$I$7*($I$8^C98)</f>
        <v>0.5166752165739278</v>
      </c>
      <c r="E98" s="7">
        <f>100*(((A98+D98)/A98)-1)</f>
        <v>0.5382033505978434</v>
      </c>
      <c r="F98" s="6">
        <f>B98/($I$3+$I$4+$I$5)*1000000</f>
        <v>72.39293547541136</v>
      </c>
      <c r="G98" s="8"/>
      <c r="H98" s="8"/>
      <c r="I98" s="8"/>
      <c r="J98" s="8"/>
    </row>
    <row r="99" ht="20.35" customHeight="1">
      <c r="A99" s="4">
        <v>97</v>
      </c>
      <c r="B99" s="5">
        <f>(A99+D99)*($I$4+($I$3+$G$3/100))/1000000</f>
        <v>0.5855200325362965</v>
      </c>
      <c r="C99" s="6">
        <f>($I$3*((100-$G$3)/100)+$I$5)*A99/1000000</f>
        <v>0.46075</v>
      </c>
      <c r="D99" s="7">
        <f>$I$7*($I$8^C99)</f>
        <v>0.5793536378599204</v>
      </c>
      <c r="E99" s="7">
        <f>100*(((A99+D99)/A99)-1)</f>
        <v>0.5972717916081782</v>
      </c>
      <c r="F99" s="6">
        <f>B99/($I$3+$I$4+$I$5)*1000000</f>
        <v>73.19000406703705</v>
      </c>
      <c r="G99" s="8"/>
      <c r="H99" s="8"/>
      <c r="I99" s="8"/>
      <c r="J99" s="8"/>
    </row>
    <row r="100" ht="20.35" customHeight="1">
      <c r="A100" s="4">
        <v>98</v>
      </c>
      <c r="B100" s="5">
        <f>(A100+D100)*($I$4+($I$3+$G$3/100))/1000000</f>
        <v>0.5919422062075153</v>
      </c>
      <c r="C100" s="6">
        <f>($I$3*((100-$G$3)/100)+$I$5)*A100/1000000</f>
        <v>0.4655</v>
      </c>
      <c r="D100" s="7">
        <f>$I$7*($I$8^C100)</f>
        <v>0.6496356452458143</v>
      </c>
      <c r="E100" s="7">
        <f>100*(((A100+D100)/A100)-1)</f>
        <v>0.6628935155569504</v>
      </c>
      <c r="F100" s="6">
        <f>B100/($I$3+$I$4+$I$5)*1000000</f>
        <v>73.99277577593941</v>
      </c>
      <c r="G100" s="8"/>
      <c r="H100" s="8"/>
      <c r="I100" s="8"/>
      <c r="J100" s="8"/>
    </row>
    <row r="101" ht="20.35" customHeight="1">
      <c r="A101" s="4">
        <v>99</v>
      </c>
      <c r="B101" s="5">
        <f>(A101+D101)*($I$4+($I$3+$G$3/100))/1000000</f>
        <v>0.5984155396268368</v>
      </c>
      <c r="C101" s="6">
        <f>($I$3*((100-$G$3)/100)+$I$5)*A101/1000000</f>
        <v>0.47025</v>
      </c>
      <c r="D101" s="7">
        <f>$I$7*($I$8^C101)</f>
        <v>0.728443637866627</v>
      </c>
      <c r="E101" s="7">
        <f>100*(((A101+D101)/A101)-1)</f>
        <v>0.7358016544107393</v>
      </c>
      <c r="F101" s="6">
        <f>B101/($I$3+$I$4+$I$5)*1000000</f>
        <v>74.80194245335461</v>
      </c>
      <c r="G101" s="8"/>
      <c r="H101" s="8"/>
      <c r="I101" s="8"/>
      <c r="J101" s="8"/>
    </row>
    <row r="102" ht="20.35" customHeight="1">
      <c r="A102" s="4">
        <v>100</v>
      </c>
      <c r="B102" s="5">
        <f>(A102+D102)*($I$4+($I$3+$G$3/100))/1000000</f>
        <v>0.6049462390378386</v>
      </c>
      <c r="C102" s="6">
        <f>($I$3*((100-$G$3)/100)+$I$5)*A102/1000000</f>
        <v>0.475</v>
      </c>
      <c r="D102" s="7">
        <f>$I$7*($I$8^C102)</f>
        <v>0.8168119120797036</v>
      </c>
      <c r="E102" s="7">
        <f>100*(((A102+D102)/A102)-1)</f>
        <v>0.8168119120796957</v>
      </c>
      <c r="F102" s="6">
        <f>B102/($I$3+$I$4+$I$5)*1000000</f>
        <v>75.61827987972983</v>
      </c>
      <c r="G102" s="8"/>
      <c r="H102" s="8"/>
      <c r="I102" s="8"/>
      <c r="J102" s="8"/>
    </row>
    <row r="103" ht="20.35" customHeight="1">
      <c r="A103" s="4">
        <v>101</v>
      </c>
      <c r="B103" s="5">
        <f>(A103+D103)*($I$4+($I$3+$G$3/100))/1000000</f>
        <v>0.6115412635701223</v>
      </c>
      <c r="C103" s="6">
        <f>($I$3*((100-$G$3)/100)+$I$5)*A103/1000000</f>
        <v>0.47975</v>
      </c>
      <c r="D103" s="7">
        <f>$I$7*($I$8^C103)</f>
        <v>0.9159002358360344</v>
      </c>
      <c r="E103" s="7">
        <f>100*(((A103+D103)/A103)-1)</f>
        <v>0.9068319166693373</v>
      </c>
      <c r="F103" s="6">
        <f>B103/($I$3+$I$4+$I$5)*1000000</f>
        <v>76.44265794626529</v>
      </c>
      <c r="G103" s="8"/>
      <c r="H103" s="8"/>
      <c r="I103" s="8"/>
      <c r="J103" s="8"/>
    </row>
    <row r="104" ht="20.35" customHeight="1">
      <c r="A104" s="4">
        <v>102</v>
      </c>
      <c r="B104" s="5">
        <f>(A104+D104)*($I$4+($I$3+$G$3/100))/1000000</f>
        <v>0.6182084165727196</v>
      </c>
      <c r="C104" s="6">
        <f>($I$3*((100-$G$3)/100)+$I$5)*A104/1000000</f>
        <v>0.4845</v>
      </c>
      <c r="D104" s="7">
        <f>$I$7*($I$8^C104)</f>
        <v>1.027009069773025</v>
      </c>
      <c r="E104" s="7">
        <f>100*(((A104+D104)/A104)-1)</f>
        <v>1.006871637032392</v>
      </c>
      <c r="F104" s="6">
        <f>B104/($I$3+$I$4+$I$5)*1000000</f>
        <v>77.27605207158996</v>
      </c>
      <c r="G104" s="8"/>
      <c r="H104" s="8"/>
      <c r="I104" s="8"/>
      <c r="J104" s="8"/>
    </row>
    <row r="105" ht="20.35" customHeight="1">
      <c r="A105" s="4">
        <v>103</v>
      </c>
      <c r="B105" s="5">
        <f>(A105+D105)*($I$4+($I$3+$G$3/100))/1000000</f>
        <v>0.6249564480272513</v>
      </c>
      <c r="C105" s="6">
        <f>($I$3*((100-$G$3)/100)+$I$5)*A105/1000000</f>
        <v>0.48925</v>
      </c>
      <c r="D105" s="7">
        <f>$I$7*($I$8^C105)</f>
        <v>1.15159663479427</v>
      </c>
      <c r="E105" s="7">
        <f>100*(((A105+D105)/A105)-1)</f>
        <v>1.11805498523716</v>
      </c>
      <c r="F105" s="6">
        <f>B105/($I$3+$I$4+$I$5)*1000000</f>
        <v>78.1195560034064</v>
      </c>
      <c r="G105" s="8"/>
      <c r="H105" s="8"/>
      <c r="I105" s="8"/>
      <c r="J105" s="8"/>
    </row>
    <row r="106" ht="20.35" customHeight="1">
      <c r="A106" s="4">
        <v>104</v>
      </c>
      <c r="B106" s="5">
        <f>(A106+D106)*($I$4+($I$3+$G$3/100))/1000000</f>
        <v>0.6317951693849361</v>
      </c>
      <c r="C106" s="6">
        <f>($I$3*((100-$G$3)/100)+$I$5)*A106/1000000</f>
        <v>0.494</v>
      </c>
      <c r="D106" s="7">
        <f>$I$7*($I$8^C106)</f>
        <v>1.291298050135602</v>
      </c>
      <c r="E106" s="7">
        <f>100*(((A106+D106)/A106)-1)</f>
        <v>1.241632740514986</v>
      </c>
      <c r="F106" s="6">
        <f>B106/($I$3+$I$4+$I$5)*1000000</f>
        <v>78.97439617311701</v>
      </c>
      <c r="G106" s="8"/>
      <c r="H106" s="8"/>
      <c r="I106" s="8"/>
      <c r="J106" s="8"/>
    </row>
    <row r="107" ht="20.35" customHeight="1">
      <c r="A107" s="4">
        <v>105</v>
      </c>
      <c r="B107" s="5">
        <f>(A107+D107)*($I$4+($I$3+$G$3/100))/1000000</f>
        <v>0.638735582334599</v>
      </c>
      <c r="C107" s="6">
        <f>($I$3*((100-$G$3)/100)+$I$5)*A107/1000000</f>
        <v>0.49875</v>
      </c>
      <c r="D107" s="7">
        <f>$I$7*($I$8^C107)</f>
        <v>1.447946793090356</v>
      </c>
      <c r="E107" s="7">
        <f>100*(((A107+D107)/A107)-1)</f>
        <v>1.378996945800326</v>
      </c>
      <c r="F107" s="6">
        <f>B107/($I$3+$I$4+$I$5)*1000000</f>
        <v>79.84194779182488</v>
      </c>
      <c r="G107" s="8"/>
      <c r="H107" s="8"/>
      <c r="I107" s="8"/>
      <c r="J107" s="8"/>
    </row>
    <row r="108" ht="20.35" customHeight="1">
      <c r="A108" s="4">
        <v>106</v>
      </c>
      <c r="B108" s="5">
        <f>(A108+D108)*($I$4+($I$3+$G$3/100))/1000000</f>
        <v>0.6457900231916635</v>
      </c>
      <c r="C108" s="6">
        <f>($I$3*((100-$G$3)/100)+$I$5)*A108/1000000</f>
        <v>0.5034999999999999</v>
      </c>
      <c r="D108" s="7">
        <f>$I$7*($I$8^C108)</f>
        <v>1.623598762036757</v>
      </c>
      <c r="E108" s="7">
        <f>100*(((A108+D108)/A108)-1)</f>
        <v>1.531696945317695</v>
      </c>
      <c r="F108" s="6">
        <f>B108/($I$3+$I$4+$I$5)*1000000</f>
        <v>80.72375289895794</v>
      </c>
      <c r="G108" s="8"/>
      <c r="H108" s="8"/>
      <c r="I108" s="8"/>
      <c r="J108" s="8"/>
    </row>
    <row r="109" ht="20.35" customHeight="1">
      <c r="A109" s="4">
        <v>107</v>
      </c>
      <c r="B109" s="5">
        <f>(A109+D109)*($I$4+($I$3+$G$3/100))/1000000</f>
        <v>0.6529723248031274</v>
      </c>
      <c r="C109" s="6">
        <f>($I$3*((100-$G$3)/100)+$I$5)*A109/1000000</f>
        <v>0.50825</v>
      </c>
      <c r="D109" s="7">
        <f>$I$7*($I$8^C109)</f>
        <v>1.820559258576843</v>
      </c>
      <c r="E109" s="7">
        <f>100*(((A109+D109)/A109)-1)</f>
        <v>1.701457251006411</v>
      </c>
      <c r="F109" s="6">
        <f>B109/($I$3+$I$4+$I$5)*1000000</f>
        <v>81.62154060039092</v>
      </c>
      <c r="G109" s="8"/>
      <c r="H109" s="8"/>
      <c r="I109" s="8"/>
      <c r="J109" s="8"/>
    </row>
    <row r="110" ht="20.35" customHeight="1">
      <c r="A110" s="4">
        <v>108</v>
      </c>
      <c r="B110" s="5">
        <f>(A110+D110)*($I$4+($I$3+$G$3/100))/1000000</f>
        <v>0.6602979980934035</v>
      </c>
      <c r="C110" s="6">
        <f>($I$3*((100-$G$3)/100)+$I$5)*A110/1000000</f>
        <v>0.513</v>
      </c>
      <c r="D110" s="7">
        <f>$I$7*($I$8^C110)</f>
        <v>2.041413242907381</v>
      </c>
      <c r="E110" s="7">
        <f>100*(((A110+D110)/A110)-1)</f>
        <v>1.890197447136455</v>
      </c>
      <c r="F110" s="6">
        <f>B110/($I$3+$I$4+$I$5)*1000000</f>
        <v>82.53724976167544</v>
      </c>
      <c r="G110" s="8"/>
      <c r="H110" s="8"/>
      <c r="I110" s="8"/>
      <c r="J110" s="8"/>
    </row>
    <row r="111" ht="20.35" customHeight="1">
      <c r="A111" s="4">
        <v>109</v>
      </c>
      <c r="B111" s="5">
        <f>(A111+D111)*($I$4+($I$3+$G$3/100))/1000000</f>
        <v>0.6677844356336794</v>
      </c>
      <c r="C111" s="6">
        <f>($I$3*((100-$G$3)/100)+$I$5)*A111/1000000</f>
        <v>0.51775</v>
      </c>
      <c r="D111" s="7">
        <f>$I$7*($I$8^C111)</f>
        <v>2.289059259502116</v>
      </c>
      <c r="E111" s="7">
        <f>100*(((A111+D111)/A111)-1)</f>
        <v>2.100054366515702</v>
      </c>
      <c r="F111" s="6">
        <f>B111/($I$3+$I$4+$I$5)*1000000</f>
        <v>83.47305445420992</v>
      </c>
      <c r="G111" s="8"/>
      <c r="H111" s="8"/>
      <c r="I111" s="8"/>
      <c r="J111" s="8"/>
    </row>
    <row r="112" ht="20.35" customHeight="1">
      <c r="A112" s="4">
        <v>110</v>
      </c>
      <c r="B112" s="5">
        <f>(A112+D112)*($I$4+($I$3+$G$3/100))/1000000</f>
        <v>0.6754511399064933</v>
      </c>
      <c r="C112" s="6">
        <f>($I$3*((100-$G$3)/100)+$I$5)*A112/1000000</f>
        <v>0.5225</v>
      </c>
      <c r="D112" s="7">
        <f>$I$7*($I$8^C112)</f>
        <v>2.566747478354676</v>
      </c>
      <c r="E112" s="7">
        <f>100*(((A112+D112)/A112)-1)</f>
        <v>2.333406798504245</v>
      </c>
      <c r="F112" s="6">
        <f>B112/($I$3+$I$4+$I$5)*1000000</f>
        <v>84.43139248831166</v>
      </c>
      <c r="G112" s="8"/>
      <c r="H112" s="8"/>
      <c r="I112" s="8"/>
      <c r="J112" s="8"/>
    </row>
    <row r="113" ht="20.35" customHeight="1">
      <c r="A113" s="4">
        <v>111</v>
      </c>
      <c r="B113" s="5">
        <f>(A113+D113)*($I$4+($I$3+$G$3/100))/1000000</f>
        <v>0.6833199792613294</v>
      </c>
      <c r="C113" s="6">
        <f>($I$3*((100-$G$3)/100)+$I$5)*A113/1000000</f>
        <v>0.52725</v>
      </c>
      <c r="D113" s="7">
        <f>$I$7*($I$8^C113)</f>
        <v>2.878122351045239</v>
      </c>
      <c r="E113" s="7">
        <f>100*(((A113+D113)/A113)-1)</f>
        <v>2.592903018959669</v>
      </c>
      <c r="F113" s="6">
        <f>B113/($I$3+$I$4+$I$5)*1000000</f>
        <v>85.41499740766618</v>
      </c>
      <c r="G113" s="8"/>
      <c r="H113" s="8"/>
      <c r="I113" s="8"/>
      <c r="J113" s="8"/>
    </row>
    <row r="114" ht="20.35" customHeight="1">
      <c r="A114" s="4">
        <v>112</v>
      </c>
      <c r="B114" s="5">
        <f>(A114+D114)*($I$4+($I$3+$G$3/100))/1000000</f>
        <v>0.691415474920459</v>
      </c>
      <c r="C114" s="6">
        <f>($I$3*((100-$G$3)/100)+$I$5)*A114/1000000</f>
        <v>0.532</v>
      </c>
      <c r="D114" s="7">
        <f>$I$7*($I$8^C114)</f>
        <v>3.227270441460054</v>
      </c>
      <c r="E114" s="7">
        <f>100*(((A114+D114)/A114)-1)</f>
        <v>2.881491465589336</v>
      </c>
      <c r="F114" s="6">
        <f>B114/($I$3+$I$4+$I$5)*1000000</f>
        <v>86.42693436505738</v>
      </c>
      <c r="G114" s="8"/>
      <c r="H114" s="8"/>
      <c r="I114" s="8"/>
      <c r="J114" s="8"/>
    </row>
    <row r="115" ht="20.35" customHeight="1">
      <c r="A115" s="4">
        <v>113</v>
      </c>
      <c r="B115" s="5">
        <f>(A115+D115)*($I$4+($I$3+$G$3/100))/1000000</f>
        <v>0.6997651228017659</v>
      </c>
      <c r="C115" s="6">
        <f>($I$3*((100-$G$3)/100)+$I$5)*A115/1000000</f>
        <v>0.5367499999999999</v>
      </c>
      <c r="D115" s="7">
        <f>$I$7*($I$8^C115)</f>
        <v>3.618774058906586</v>
      </c>
      <c r="E115" s="7">
        <f>100*(((A115+D115)/A115)-1)</f>
        <v>3.202454919386355</v>
      </c>
      <c r="F115" s="6">
        <f>B115/($I$3+$I$4+$I$5)*1000000</f>
        <v>87.47064035022073</v>
      </c>
      <c r="G115" s="8"/>
      <c r="H115" s="8"/>
      <c r="I115" s="8"/>
      <c r="J115" s="8"/>
    </row>
    <row r="116" ht="20.35" customHeight="1">
      <c r="A116" s="4">
        <v>114</v>
      </c>
      <c r="B116" s="5">
        <f>(A116+D116)*($I$4+($I$3+$G$3/100))/1000000</f>
        <v>0.7083997543822431</v>
      </c>
      <c r="C116" s="6">
        <f>($I$3*((100-$G$3)/100)+$I$5)*A116/1000000</f>
        <v>0.5415</v>
      </c>
      <c r="D116" s="7">
        <f>$I$7*($I$8^C116)</f>
        <v>4.057771397519049</v>
      </c>
      <c r="E116" s="7">
        <f>100*(((A116+D116)/A116)-1)</f>
        <v>3.559448594314962</v>
      </c>
      <c r="F116" s="6">
        <f>B116/($I$3+$I$4+$I$5)*1000000</f>
        <v>88.54996929778039</v>
      </c>
      <c r="G116" s="8"/>
      <c r="H116" s="8"/>
      <c r="I116" s="8"/>
      <c r="J116" s="8"/>
    </row>
    <row r="117" ht="20.35" customHeight="1">
      <c r="A117" s="4">
        <v>115</v>
      </c>
      <c r="B117" s="5">
        <f>(A117+D117)*($I$4+($I$3+$G$3/100))/1000000</f>
        <v>0.7173539413382225</v>
      </c>
      <c r="C117" s="6">
        <f>($I$3*((100-$G$3)/100)+$I$5)*A117/1000000</f>
        <v>0.54625</v>
      </c>
      <c r="D117" s="7">
        <f>$I$7*($I$8^C117)</f>
        <v>4.550023971239241</v>
      </c>
      <c r="E117" s="7">
        <f>100*(((A117+D117)/A117)-1)</f>
        <v>3.956542583686296</v>
      </c>
      <c r="F117" s="6">
        <f>B117/($I$3+$I$4+$I$5)*1000000</f>
        <v>89.66924266727781</v>
      </c>
      <c r="G117" s="8"/>
      <c r="H117" s="8"/>
      <c r="I117" s="8"/>
      <c r="J117" s="8"/>
    </row>
    <row r="118" ht="20.35" customHeight="1">
      <c r="A118" s="4">
        <v>116</v>
      </c>
      <c r="B118" s="5">
        <f>(A118+D118)*($I$4+($I$3+$G$3/100))/1000000</f>
        <v>0.7266664492729445</v>
      </c>
      <c r="C118" s="6">
        <f>($I$3*((100-$G$3)/100)+$I$5)*A118/1000000</f>
        <v>0.551</v>
      </c>
      <c r="D118" s="7">
        <f>$I$7*($I$8^C118)</f>
        <v>5.101992229406888</v>
      </c>
      <c r="E118" s="7">
        <f>100*(((A118+D118)/A118)-1)</f>
        <v>4.398269163281809</v>
      </c>
      <c r="F118" s="6">
        <f>B118/($I$3+$I$4+$I$5)*1000000</f>
        <v>90.83330615911807</v>
      </c>
      <c r="G118" s="8"/>
      <c r="H118" s="8"/>
      <c r="I118" s="8"/>
      <c r="J118" s="8"/>
    </row>
    <row r="119" ht="20.35" customHeight="1">
      <c r="A119" s="4">
        <v>117</v>
      </c>
      <c r="B119" s="5">
        <f>(A119+D119)*($I$4+($I$3+$G$3/100))/1000000</f>
        <v>0.7363807464863021</v>
      </c>
      <c r="C119" s="6">
        <f>($I$3*((100-$G$3)/100)+$I$5)*A119/1000000</f>
        <v>0.55575</v>
      </c>
      <c r="D119" s="7">
        <f>$I$7*($I$8^C119)</f>
        <v>5.720920345357784</v>
      </c>
      <c r="E119" s="7">
        <f>100*(((A119+D119)/A119)-1)</f>
        <v>4.889675508852798</v>
      </c>
      <c r="F119" s="6">
        <f>B119/($I$3+$I$4+$I$5)*1000000</f>
        <v>92.04759331078778</v>
      </c>
      <c r="G119" s="8"/>
      <c r="H119" s="8"/>
      <c r="I119" s="8"/>
      <c r="J119" s="8"/>
    </row>
    <row r="120" ht="20.35" customHeight="1">
      <c r="A120" s="4">
        <v>118</v>
      </c>
      <c r="B120" s="5">
        <f>(A120+D120)*($I$4+($I$3+$G$3/100))/1000000</f>
        <v>0.7465455744639844</v>
      </c>
      <c r="C120" s="6">
        <f>($I$3*((100-$G$3)/100)+$I$5)*A120/1000000</f>
        <v>0.5605</v>
      </c>
      <c r="D120" s="7">
        <f>$I$7*($I$8^C120)</f>
        <v>6.414931290817253</v>
      </c>
      <c r="E120" s="7">
        <f>100*(((A120+D120)/A120)-1)</f>
        <v>5.436382449845123</v>
      </c>
      <c r="F120" s="6">
        <f>B120/($I$3+$I$4+$I$5)*1000000</f>
        <v>93.31819680799805</v>
      </c>
      <c r="G120" s="8"/>
      <c r="H120" s="8"/>
      <c r="I120" s="8"/>
      <c r="J120" s="8"/>
    </row>
    <row r="121" ht="20.35" customHeight="1">
      <c r="A121" s="4">
        <v>119</v>
      </c>
      <c r="B121" s="5">
        <f>(A121+D121)*($I$4+($I$3+$G$3/100))/1000000</f>
        <v>0.7572155875732665</v>
      </c>
      <c r="C121" s="6">
        <f>($I$3*((100-$G$3)/100)+$I$5)*A121/1000000</f>
        <v>0.56525</v>
      </c>
      <c r="D121" s="7">
        <f>$I$7*($I$8^C121)</f>
        <v>7.193133443869461</v>
      </c>
      <c r="E121" s="7">
        <f>100*(((A121+D121)/A121)-1)</f>
        <v>6.044649952831471</v>
      </c>
      <c r="F121" s="6">
        <f>B121/($I$3+$I$4+$I$5)*1000000</f>
        <v>94.65194844665831</v>
      </c>
      <c r="G121" s="8"/>
      <c r="H121" s="8"/>
      <c r="I121" s="8"/>
      <c r="J121" s="8"/>
    </row>
    <row r="122" ht="20.35" customHeight="1">
      <c r="A122" s="4">
        <v>120</v>
      </c>
      <c r="B122" s="5">
        <f>(A122+D122)*($I$4+($I$3+$G$3/100))/1000000</f>
        <v>0.7684520703609781</v>
      </c>
      <c r="C122" s="6">
        <f>($I$3*((100-$G$3)/100)+$I$5)*A122/1000000</f>
        <v>0.57</v>
      </c>
      <c r="D122" s="7">
        <f>$I$7*($I$8^C122)</f>
        <v>8.065740129653273</v>
      </c>
      <c r="E122" s="7">
        <f>100*(((A122+D122)/A122)-1)</f>
        <v>6.721450108044391</v>
      </c>
      <c r="F122" s="6">
        <f>B122/($I$3+$I$4+$I$5)*1000000</f>
        <v>96.05650879512226</v>
      </c>
      <c r="G122" s="8"/>
      <c r="H122" s="8"/>
      <c r="I122" s="8"/>
      <c r="J122" s="8"/>
    </row>
    <row r="123" ht="20.35" customHeight="1">
      <c r="A123" s="4">
        <v>121</v>
      </c>
      <c r="B123" s="5">
        <f>(A123+D123)*($I$4+($I$3+$G$3/100))/1000000</f>
        <v>0.7803237418676524</v>
      </c>
      <c r="C123" s="6">
        <f>($I$3*((100-$G$3)/100)+$I$5)*A123/1000000</f>
        <v>0.57475</v>
      </c>
      <c r="D123" s="7">
        <f>$I$7*($I$8^C123)</f>
        <v>9.044203662667377</v>
      </c>
      <c r="E123" s="7">
        <f>100*(((A123+D123)/A123)-1)</f>
        <v>7.474548481543275</v>
      </c>
      <c r="F123" s="6">
        <f>B123/($I$3+$I$4+$I$5)*1000000</f>
        <v>97.54046773345655</v>
      </c>
      <c r="G123" s="8"/>
      <c r="H123" s="8"/>
      <c r="I123" s="8"/>
      <c r="J123" s="8"/>
    </row>
    <row r="124" ht="20.35" customHeight="1">
      <c r="A124" s="4">
        <v>122</v>
      </c>
      <c r="B124" s="5">
        <f>(A124+D124)*($I$4+($I$3+$G$3/100))/1000000</f>
        <v>0.7929076575138831</v>
      </c>
      <c r="C124" s="6">
        <f>($I$3*((100-$G$3)/100)+$I$5)*A124/1000000</f>
        <v>0.5795</v>
      </c>
      <c r="D124" s="7">
        <f>$I$7*($I$8^C124)</f>
        <v>10.14136564989012</v>
      </c>
      <c r="E124" s="7">
        <f>100*(((A124+D124)/A124)-1)</f>
        <v>8.312594794991913</v>
      </c>
      <c r="F124" s="6">
        <f>B124/($I$3+$I$4+$I$5)*1000000</f>
        <v>99.11345718923539</v>
      </c>
      <c r="G124" s="8"/>
      <c r="H124" s="8"/>
      <c r="I124" s="8"/>
      <c r="J124" s="8"/>
    </row>
    <row r="125" ht="20.35" customHeight="1">
      <c r="A125" s="4">
        <v>123</v>
      </c>
      <c r="B125" s="5">
        <f>(A125+D125)*($I$4+($I$3+$G$3/100))/1000000</f>
        <v>0.8062902203954749</v>
      </c>
      <c r="C125" s="6">
        <f>($I$3*((100-$G$3)/100)+$I$5)*A125/1000000</f>
        <v>0.58425</v>
      </c>
      <c r="D125" s="7">
        <f>$I$7*($I$8^C125)</f>
        <v>11.37162552733126</v>
      </c>
      <c r="E125" s="7">
        <f>100*(((A125+D125)/A125)-1)</f>
        <v>9.245224005960395</v>
      </c>
      <c r="F125" s="6">
        <f>B125/($I$3+$I$4+$I$5)*1000000</f>
        <v>100.7862775494344</v>
      </c>
      <c r="G125" s="8"/>
      <c r="H125" s="8"/>
      <c r="I125" s="8"/>
      <c r="J125" s="8"/>
    </row>
    <row r="126" ht="20.35" customHeight="1">
      <c r="A126" s="4">
        <v>124</v>
      </c>
      <c r="B126" s="5">
        <f>(A126+D126)*($I$4+($I$3+$G$3/100))/1000000</f>
        <v>0.8205683152598878</v>
      </c>
      <c r="C126" s="6">
        <f>($I$3*((100-$G$3)/100)+$I$5)*A126/1000000</f>
        <v>0.589</v>
      </c>
      <c r="D126" s="7">
        <f>$I$7*($I$8^C126)</f>
        <v>12.75112954193233</v>
      </c>
      <c r="E126" s="7">
        <f>100*(((A126+D126)/A126)-1)</f>
        <v>10.28316898542929</v>
      </c>
      <c r="F126" s="6">
        <f>B126/($I$3+$I$4+$I$5)*1000000</f>
        <v>102.571039407486</v>
      </c>
      <c r="G126" s="8"/>
      <c r="H126" s="8"/>
      <c r="I126" s="8"/>
      <c r="J126" s="8"/>
    </row>
    <row r="127" ht="20.35" customHeight="1">
      <c r="A127" s="4">
        <v>125</v>
      </c>
      <c r="B127" s="5">
        <f>(A127+D127)*($I$4+($I$3+$G$3/100))/1000000</f>
        <v>0.8358505800465742</v>
      </c>
      <c r="C127" s="6">
        <f>($I$3*((100-$G$3)/100)+$I$5)*A127/1000000</f>
        <v>0.59375</v>
      </c>
      <c r="D127" s="7">
        <f>$I$7*($I$8^C127)</f>
        <v>14.29798265906294</v>
      </c>
      <c r="E127" s="7">
        <f>100*(((A127+D127)/A127)-1)</f>
        <v>11.43838612725034</v>
      </c>
      <c r="F127" s="6">
        <f>B127/($I$3+$I$4+$I$5)*1000000</f>
        <v>104.4813225058218</v>
      </c>
      <c r="G127" s="8"/>
      <c r="H127" s="8"/>
      <c r="I127" s="8"/>
      <c r="J127" s="8"/>
    </row>
    <row r="128" ht="20.35" customHeight="1">
      <c r="A128" s="4">
        <v>126</v>
      </c>
      <c r="B128" s="5">
        <f>(A128+D128)*($I$4+($I$3+$G$3/100))/1000000</f>
        <v>0.8522588316792259</v>
      </c>
      <c r="C128" s="6">
        <f>($I$3*((100-$G$3)/100)+$I$5)*A128/1000000</f>
        <v>0.5985</v>
      </c>
      <c r="D128" s="7">
        <f>$I$7*($I$8^C128)</f>
        <v>16.03248617674106</v>
      </c>
      <c r="E128" s="7">
        <f>100*(((A128+D128)/A128)-1)</f>
        <v>12.72419537836591</v>
      </c>
      <c r="F128" s="6">
        <f>B128/($I$3+$I$4+$I$5)*1000000</f>
        <v>106.5323539599032</v>
      </c>
      <c r="G128" s="8"/>
      <c r="H128" s="8"/>
      <c r="I128" s="8"/>
      <c r="J128" s="8"/>
    </row>
    <row r="129" ht="20.35" customHeight="1">
      <c r="A129" s="4">
        <v>127</v>
      </c>
      <c r="B129" s="5">
        <f>(A129+D129)*($I$4+($I$3+$G$3/100))/1000000</f>
        <v>0.8699296648224015</v>
      </c>
      <c r="C129" s="6">
        <f>($I$3*((100-$G$3)/100)+$I$5)*A129/1000000</f>
        <v>0.60325</v>
      </c>
      <c r="D129" s="7">
        <f>$I$7*($I$8^C129)</f>
        <v>17.97740416508787</v>
      </c>
      <c r="E129" s="7">
        <f>100*(((A129+D129)/A129)-1)</f>
        <v>14.1554363504629</v>
      </c>
      <c r="F129" s="6">
        <f>B129/($I$3+$I$4+$I$5)*1000000</f>
        <v>108.7412081028002</v>
      </c>
      <c r="G129" s="8"/>
      <c r="H129" s="8"/>
      <c r="I129" s="8"/>
      <c r="J129" s="8"/>
    </row>
    <row r="130" ht="20.35" customHeight="1">
      <c r="A130" s="4">
        <v>128</v>
      </c>
      <c r="B130" s="5">
        <f>(A130+D130)*($I$4+($I$3+$G$3/100))/1000000</f>
        <v>0.8890162445850252</v>
      </c>
      <c r="C130" s="6">
        <f>($I$3*((100-$G$3)/100)+$I$5)*A130/1000000</f>
        <v>0.608</v>
      </c>
      <c r="D130" s="7">
        <f>$I$7*($I$8^C130)</f>
        <v>20.1582622278371</v>
      </c>
      <c r="E130" s="7">
        <f>100*(((A130+D130)/A130)-1)</f>
        <v>15.74864236549773</v>
      </c>
      <c r="F130" s="6">
        <f>B130/($I$3+$I$4+$I$5)*1000000</f>
        <v>111.1270305731281</v>
      </c>
      <c r="G130" s="8"/>
      <c r="H130" s="8"/>
      <c r="I130" s="8"/>
      <c r="J130" s="8"/>
    </row>
    <row r="131" ht="20.35" customHeight="1">
      <c r="A131" s="4">
        <v>129</v>
      </c>
      <c r="B131" s="5">
        <f>(A131+D131)*($I$4+($I$3+$G$3/100))/1000000</f>
        <v>0.9096903166986535</v>
      </c>
      <c r="C131" s="6">
        <f>($I$3*((100-$G$3)/100)+$I$5)*A131/1000000</f>
        <v>0.61275</v>
      </c>
      <c r="D131" s="7">
        <f>$I$7*($I$8^C131)</f>
        <v>22.60368250692092</v>
      </c>
      <c r="E131" s="7">
        <f>100*(((A131+D131)/A131)-1)</f>
        <v>17.52223450148907</v>
      </c>
      <c r="F131" s="6">
        <f>B131/($I$3+$I$4+$I$5)*1000000</f>
        <v>113.7112895873317</v>
      </c>
      <c r="G131" s="8"/>
      <c r="H131" s="8"/>
      <c r="I131" s="8"/>
      <c r="J131" s="8"/>
    </row>
    <row r="132" ht="20.35" customHeight="1">
      <c r="A132" s="4">
        <v>130</v>
      </c>
      <c r="B132" s="5">
        <f>(A132+D132)*($I$4+($I$3+$G$3/100))/1000000</f>
        <v>0.9321444615526162</v>
      </c>
      <c r="C132" s="6">
        <f>($I$3*((100-$G$3)/100)+$I$5)*A132/1000000</f>
        <v>0.6175</v>
      </c>
      <c r="D132" s="7">
        <f>$I$7*($I$8^C132)</f>
        <v>25.34575932681986</v>
      </c>
      <c r="E132" s="7">
        <f>100*(((A132+D132)/A132)-1)</f>
        <v>19.49673794370759</v>
      </c>
      <c r="F132" s="6">
        <f>B132/($I$3+$I$4+$I$5)*1000000</f>
        <v>116.518057694077</v>
      </c>
      <c r="G132" s="8"/>
      <c r="H132" s="8"/>
      <c r="I132" s="8"/>
      <c r="J132" s="8"/>
    </row>
    <row r="133" ht="20.35" customHeight="1">
      <c r="A133" s="4">
        <v>131</v>
      </c>
      <c r="B133" s="5">
        <f>(A133+D133)*($I$4+($I$3+$G$3/100))/1000000</f>
        <v>0.9565946216685572</v>
      </c>
      <c r="C133" s="6">
        <f>($I$3*((100-$G$3)/100)+$I$5)*A133/1000000</f>
        <v>0.62225</v>
      </c>
      <c r="D133" s="7">
        <f>$I$7*($I$8^C133)</f>
        <v>28.4204804087289</v>
      </c>
      <c r="E133" s="7">
        <f>100*(((A133+D133)/A133)-1)</f>
        <v>21.69502321277015</v>
      </c>
      <c r="F133" s="6">
        <f>B133/($I$3+$I$4+$I$5)*1000000</f>
        <v>119.5743277085697</v>
      </c>
      <c r="G133" s="8"/>
      <c r="H133" s="8"/>
      <c r="I133" s="8"/>
      <c r="J133" s="8"/>
    </row>
    <row r="134" ht="20.35" customHeight="1">
      <c r="A134" s="4">
        <v>132</v>
      </c>
      <c r="B134" s="5">
        <f>(A134+D134)*($I$4+($I$3+$G$3/100))/1000000</f>
        <v>0.9832829357856129</v>
      </c>
      <c r="C134" s="6">
        <f>($I$3*((100-$G$3)/100)+$I$5)*A134/1000000</f>
        <v>0.627</v>
      </c>
      <c r="D134" s="7">
        <f>$I$7*($I$8^C134)</f>
        <v>31.86819918266346</v>
      </c>
      <c r="E134" s="7">
        <f>100*(((A134+D134)/A134)-1)</f>
        <v>24.14257513838141</v>
      </c>
      <c r="F134" s="6">
        <f>B134/($I$3+$I$4+$I$5)*1000000</f>
        <v>122.9103669732016</v>
      </c>
      <c r="G134" s="8"/>
      <c r="H134" s="8"/>
      <c r="I134" s="8"/>
      <c r="J134" s="8"/>
    </row>
    <row r="135" ht="20.35" customHeight="1">
      <c r="A135" s="4">
        <v>133</v>
      </c>
      <c r="B135" s="5">
        <f>(A135+D135)*($I$4+($I$3+$G$3/100))/1000000</f>
        <v>1.012480916751477</v>
      </c>
      <c r="C135" s="6">
        <f>($I$3*((100-$G$3)/100)+$I$5)*A135/1000000</f>
        <v>0.63175</v>
      </c>
      <c r="D135" s="7">
        <f>$I$7*($I$8^C135)</f>
        <v>35.7341643962497</v>
      </c>
      <c r="E135" s="7">
        <f>100*(((A135+D135)/A135)-1)</f>
        <v>26.86779277913512</v>
      </c>
      <c r="F135" s="6">
        <f>B135/($I$3+$I$4+$I$5)*1000000</f>
        <v>126.5601145939346</v>
      </c>
      <c r="G135" s="8"/>
      <c r="H135" s="8"/>
      <c r="I135" s="8"/>
      <c r="J135" s="8"/>
    </row>
    <row r="136" ht="20.35" customHeight="1">
      <c r="A136" s="4">
        <v>134</v>
      </c>
      <c r="B136" s="5">
        <f>(A136+D136)*($I$4+($I$3+$G$3/100))/1000000</f>
        <v>1.044493014926821</v>
      </c>
      <c r="C136" s="6">
        <f>($I$3*((100-$G$3)/100)+$I$5)*A136/1000000</f>
        <v>0.6365</v>
      </c>
      <c r="D136" s="7">
        <f>$I$7*($I$8^C136)</f>
        <v>40.06911397092232</v>
      </c>
      <c r="E136" s="7">
        <f>100*(((A136+D136)/A136)-1)</f>
        <v>29.90232385889726</v>
      </c>
      <c r="F136" s="6">
        <f>B136/($I$3+$I$4+$I$5)*1000000</f>
        <v>130.5616268658526</v>
      </c>
      <c r="G136" s="8"/>
      <c r="H136" s="8"/>
      <c r="I136" s="8"/>
      <c r="J136" s="8"/>
    </row>
    <row r="137" ht="20.35" customHeight="1">
      <c r="A137" s="4">
        <v>135</v>
      </c>
      <c r="B137" s="5">
        <f>(A137+D137)*($I$4+($I$3+$G$3/100))/1000000</f>
        <v>1.079660613870111</v>
      </c>
      <c r="C137" s="6">
        <f>($I$3*((100-$G$3)/100)+$I$5)*A137/1000000</f>
        <v>0.64125</v>
      </c>
      <c r="D137" s="7">
        <f>$I$7*($I$8^C137)</f>
        <v>44.92994089945105</v>
      </c>
      <c r="E137" s="7">
        <f>100*(((A137+D137)/A137)-1)</f>
        <v>33.28143770329708</v>
      </c>
      <c r="F137" s="6">
        <f>B137/($I$3+$I$4+$I$5)*1000000</f>
        <v>134.9575767337639</v>
      </c>
      <c r="G137" s="8"/>
      <c r="H137" s="8"/>
      <c r="I137" s="8"/>
      <c r="J137" s="8"/>
    </row>
    <row r="138" ht="20.35" customHeight="1">
      <c r="A138" s="4">
        <v>136</v>
      </c>
      <c r="B138" s="5">
        <f>(A138+D138)*($I$4+($I$3+$G$3/100))/1000000</f>
        <v>1.118366510743194</v>
      </c>
      <c r="C138" s="6">
        <f>($I$3*((100-$G$3)/100)+$I$5)*A138/1000000</f>
        <v>0.646</v>
      </c>
      <c r="D138" s="7">
        <f>$I$7*($I$8^C138)</f>
        <v>50.38043992420472</v>
      </c>
      <c r="E138" s="7">
        <f>100*(((A138+D138)/A138)-1)</f>
        <v>37.04444112073877</v>
      </c>
      <c r="F138" s="6">
        <f>B138/($I$3+$I$4+$I$5)*1000000</f>
        <v>139.7958138428993</v>
      </c>
      <c r="G138" s="8"/>
      <c r="H138" s="8"/>
      <c r="I138" s="8"/>
      <c r="J138" s="8"/>
    </row>
    <row r="139" ht="20.35" customHeight="1">
      <c r="A139" s="4">
        <v>137</v>
      </c>
      <c r="B139" s="5">
        <f>(A139+D139)*($I$4+($I$3+$G$3/100))/1000000</f>
        <v>1.161039940239674</v>
      </c>
      <c r="C139" s="6">
        <f>($I$3*((100-$G$3)/100)+$I$5)*A139/1000000</f>
        <v>0.6507500000000001</v>
      </c>
      <c r="D139" s="7">
        <f>$I$7*($I$8^C139)</f>
        <v>56.49214479575273</v>
      </c>
      <c r="E139" s="7">
        <f>100*(((A139+D139)/A139)-1)</f>
        <v>41.23514218668083</v>
      </c>
      <c r="F139" s="6">
        <f>B139/($I$3+$I$4+$I$5)*1000000</f>
        <v>145.1299925299593</v>
      </c>
      <c r="G139" s="8"/>
      <c r="H139" s="8"/>
      <c r="I139" s="8"/>
      <c r="J139" s="8"/>
    </row>
    <row r="140" ht="20.35" customHeight="1">
      <c r="A140" s="4">
        <v>138</v>
      </c>
      <c r="B140" s="5">
        <f>(A140+D140)*($I$4+($I$3+$G$3/100))/1000000</f>
        <v>1.20816220797139</v>
      </c>
      <c r="C140" s="6">
        <f>($I$3*((100-$G$3)/100)+$I$5)*A140/1000000</f>
        <v>0.6555</v>
      </c>
      <c r="D140" s="7">
        <f>$I$7*($I$8^C140)</f>
        <v>63.34526710019912</v>
      </c>
      <c r="E140" s="7">
        <f>100*(((A140+D140)/A140)-1)</f>
        <v>45.90236746391241</v>
      </c>
      <c r="F140" s="6">
        <f>B140/($I$3+$I$4+$I$5)*1000000</f>
        <v>151.0202759964237</v>
      </c>
      <c r="G140" s="8"/>
      <c r="H140" s="8"/>
      <c r="I140" s="8"/>
      <c r="J140" s="8"/>
    </row>
    <row r="141" ht="20.35" customHeight="1">
      <c r="A141" s="4">
        <v>139</v>
      </c>
      <c r="B141" s="5">
        <f>(A141+D141)*($I$4+($I$3+$G$3/100))/1000000</f>
        <v>1.260273007247013</v>
      </c>
      <c r="C141" s="6">
        <f>($I$3*((100-$G$3)/100)+$I$5)*A141/1000000</f>
        <v>0.66025</v>
      </c>
      <c r="D141" s="7">
        <f>$I$7*($I$8^C141)</f>
        <v>71.02974897666236</v>
      </c>
      <c r="E141" s="7">
        <f>100*(((A141+D141)/A141)-1)</f>
        <v>51.10053883213119</v>
      </c>
      <c r="F141" s="6">
        <f>B141/($I$3+$I$4+$I$5)*1000000</f>
        <v>157.5341259058767</v>
      </c>
      <c r="G141" s="8"/>
      <c r="H141" s="8"/>
      <c r="I141" s="8"/>
      <c r="J141" s="8"/>
    </row>
    <row r="142" ht="20.35" customHeight="1">
      <c r="A142" s="4">
        <v>140</v>
      </c>
      <c r="B142" s="5">
        <f>(A142+D142)*($I$4+($I$3+$G$3/100))/1000000</f>
        <v>1.317977502145792</v>
      </c>
      <c r="C142" s="6">
        <f>($I$3*((100-$G$3)/100)+$I$5)*A142/1000000</f>
        <v>0.665</v>
      </c>
      <c r="D142" s="7">
        <f>$I$7*($I$8^C142)</f>
        <v>79.64644354103305</v>
      </c>
      <c r="E142" s="7">
        <f>100*(((A142+D142)/A142)-1)</f>
        <v>56.89031681502361</v>
      </c>
      <c r="F142" s="6">
        <f>B142/($I$3+$I$4+$I$5)*1000000</f>
        <v>164.747187768224</v>
      </c>
      <c r="G142" s="8"/>
      <c r="H142" s="8"/>
      <c r="I142" s="8"/>
      <c r="J142" s="8"/>
    </row>
    <row r="143" ht="20.35" customHeight="1">
      <c r="A143" s="4">
        <v>141</v>
      </c>
      <c r="B143" s="5">
        <f>(A143+D143)*($I$4+($I$3+$G$3/100))/1000000</f>
        <v>1.381954269846513</v>
      </c>
      <c r="C143" s="6">
        <f>($I$3*((100-$G$3)/100)+$I$5)*A143/1000000</f>
        <v>0.66975</v>
      </c>
      <c r="D143" s="7">
        <f>$I$7*($I$8^C143)</f>
        <v>89.30843850819741</v>
      </c>
      <c r="E143" s="7">
        <f>100*(((A143+D143)/A143)-1)</f>
        <v>63.33931809092015</v>
      </c>
      <c r="F143" s="6">
        <f>B143/($I$3+$I$4+$I$5)*1000000</f>
        <v>172.7442837308142</v>
      </c>
      <c r="G143" s="8"/>
      <c r="H143" s="8"/>
      <c r="I143" s="8"/>
      <c r="J143" s="8"/>
    </row>
    <row r="144" ht="20.35" customHeight="1">
      <c r="A144" s="4">
        <v>142</v>
      </c>
      <c r="B144" s="5">
        <f>(A144+D144)*($I$4+($I$3+$G$3/100))/1000000</f>
        <v>1.452964206448877</v>
      </c>
      <c r="C144" s="6">
        <f>($I$3*((100-$G$3)/100)+$I$5)*A144/1000000</f>
        <v>0.6745</v>
      </c>
      <c r="D144" s="7">
        <f>$I$7*($I$8^C144)</f>
        <v>100.142540384284</v>
      </c>
      <c r="E144" s="7">
        <f>100*(((A144+D144)/A144)-1)</f>
        <v>70.5229157635803</v>
      </c>
      <c r="F144" s="6">
        <f>B144/($I$3+$I$4+$I$5)*1000000</f>
        <v>181.6205258061096</v>
      </c>
      <c r="G144" s="8"/>
      <c r="H144" s="8"/>
      <c r="I144" s="8"/>
      <c r="J144" s="8"/>
    </row>
    <row r="145" ht="20.35" customHeight="1">
      <c r="A145" s="4">
        <v>143</v>
      </c>
      <c r="B145" s="5">
        <f>(A145+D145)*($I$4+($I$3+$G$3/100))/1000000</f>
        <v>1.53186051316953</v>
      </c>
      <c r="C145" s="6">
        <f>($I$3*((100-$G$3)/100)+$I$5)*A145/1000000</f>
        <v>0.67925</v>
      </c>
      <c r="D145" s="7">
        <f>$I$7*($I$8^C145)</f>
        <v>112.2909387078519</v>
      </c>
      <c r="E145" s="7">
        <f>100*(((A145+D145)/A145)-1)</f>
        <v>78.52513196353281</v>
      </c>
      <c r="F145" s="6">
        <f>B145/($I$3+$I$4+$I$5)*1000000</f>
        <v>191.4825641461912</v>
      </c>
      <c r="G145" s="8"/>
      <c r="H145" s="8"/>
      <c r="I145" s="8"/>
      <c r="J145" s="8"/>
    </row>
    <row r="146" ht="20.35" customHeight="1">
      <c r="A146" s="4">
        <v>144</v>
      </c>
      <c r="B146" s="5">
        <f>(A146+D146)*($I$4+($I$3+$G$3/100))/1000000</f>
        <v>1.619599893974203</v>
      </c>
      <c r="C146" s="6">
        <f>($I$3*((100-$G$3)/100)+$I$5)*A146/1000000</f>
        <v>0.6840000000000001</v>
      </c>
      <c r="D146" s="7">
        <f>$I$7*($I$8^C146)</f>
        <v>125.9130721819536</v>
      </c>
      <c r="E146" s="7">
        <f>100*(((A146+D146)/A146)-1)</f>
        <v>87.43963345968997</v>
      </c>
      <c r="F146" s="6">
        <f>B146/($I$3+$I$4+$I$5)*1000000</f>
        <v>202.4499867467754</v>
      </c>
      <c r="G146" s="8"/>
      <c r="H146" s="8"/>
      <c r="I146" s="8"/>
      <c r="J146" s="8"/>
    </row>
    <row r="147" ht="20.35" customHeight="1">
      <c r="A147" s="4">
        <v>145</v>
      </c>
      <c r="B147" s="5">
        <f>(A147+D147)*($I$4+($I$3+$G$3/100))/1000000</f>
        <v>1.717255111606532</v>
      </c>
      <c r="C147" s="6">
        <f>($I$3*((100-$G$3)/100)+$I$5)*A147/1000000</f>
        <v>0.68875</v>
      </c>
      <c r="D147" s="7">
        <f>$I$7*($I$8^C147)</f>
        <v>141.1877211886663</v>
      </c>
      <c r="E147" s="7">
        <f>100*(((A147+D147)/A147)-1)</f>
        <v>97.37084219908019</v>
      </c>
      <c r="F147" s="6">
        <f>B147/($I$3+$I$4+$I$5)*1000000</f>
        <v>214.6568889508166</v>
      </c>
      <c r="G147" s="8"/>
      <c r="H147" s="8"/>
      <c r="I147" s="8"/>
      <c r="J147" s="8"/>
    </row>
    <row r="148" ht="20.35" customHeight="1">
      <c r="A148" s="4">
        <v>146</v>
      </c>
      <c r="B148" s="5">
        <f>(A148+D148)*($I$4+($I$3+$G$3/100))/1000000</f>
        <v>1.826029066802129</v>
      </c>
      <c r="C148" s="6">
        <f>($I$3*((100-$G$3)/100)+$I$5)*A148/1000000</f>
        <v>0.6935</v>
      </c>
      <c r="D148" s="7">
        <f>$I$7*($I$8^C148)</f>
        <v>158.3153541487938</v>
      </c>
      <c r="E148" s="7">
        <f>100*(((A148+D148)/A148)-1)</f>
        <v>108.4351740745163</v>
      </c>
      <c r="F148" s="6">
        <f>B148/($I$3+$I$4+$I$5)*1000000</f>
        <v>228.2536333502661</v>
      </c>
      <c r="G148" s="8"/>
      <c r="H148" s="8"/>
      <c r="I148" s="8"/>
      <c r="J148" s="8"/>
    </row>
    <row r="149" ht="20.35" customHeight="1">
      <c r="A149" s="4">
        <v>147</v>
      </c>
      <c r="B149" s="5">
        <f>(A149+D149)*($I$4+($I$3+$G$3/100))/1000000</f>
        <v>1.947270585467101</v>
      </c>
      <c r="C149" s="6">
        <f>($I$3*((100-$G$3)/100)+$I$5)*A149/1000000</f>
        <v>0.69825</v>
      </c>
      <c r="D149" s="7">
        <f>$I$7*($I$8^C149)</f>
        <v>177.520758520961</v>
      </c>
      <c r="E149" s="7">
        <f>100*(((A149+D149)/A149)-1)</f>
        <v>120.7624207625586</v>
      </c>
      <c r="F149" s="6">
        <f>B149/($I$3+$I$4+$I$5)*1000000</f>
        <v>243.4088231833876</v>
      </c>
      <c r="G149" s="8"/>
      <c r="H149" s="8"/>
      <c r="I149" s="8"/>
      <c r="J149" s="8"/>
    </row>
    <row r="150" ht="20.35" customHeight="1">
      <c r="A150" s="4">
        <v>148</v>
      </c>
      <c r="B150" s="5">
        <f>(A150+D150)*($I$4+($I$3+$G$3/100))/1000000</f>
        <v>2.082492121016036</v>
      </c>
      <c r="C150" s="6">
        <f>($I$3*((100-$G$3)/100)+$I$5)*A150/1000000</f>
        <v>0.703</v>
      </c>
      <c r="D150" s="7">
        <f>$I$7*($I$8^C150)</f>
        <v>199.0559909700166</v>
      </c>
      <c r="E150" s="7">
        <f>100*(((A150+D150)/A150)-1)</f>
        <v>134.4972911959572</v>
      </c>
      <c r="F150" s="6">
        <f>B150/($I$3+$I$4+$I$5)*1000000</f>
        <v>260.3115151270045</v>
      </c>
      <c r="G150" s="8"/>
      <c r="H150" s="8"/>
      <c r="I150" s="8"/>
      <c r="J150" s="8"/>
    </row>
    <row r="151" ht="20.35" customHeight="1">
      <c r="A151" s="4">
        <v>149</v>
      </c>
      <c r="B151" s="5">
        <f>(A151+D151)*($I$4+($I$3+$G$3/100))/1000000</f>
        <v>2.233389604199499</v>
      </c>
      <c r="C151" s="6">
        <f>($I$3*((100-$G$3)/100)+$I$5)*A151/1000000</f>
        <v>0.70775</v>
      </c>
      <c r="D151" s="7">
        <f>$I$7*($I$8^C151)</f>
        <v>223.2036854235098</v>
      </c>
      <c r="E151" s="7">
        <f>100*(((A151+D151)/A151)-1)</f>
        <v>149.801131156718</v>
      </c>
      <c r="F151" s="6">
        <f>B151/($I$3+$I$4+$I$5)*1000000</f>
        <v>279.1737005249374</v>
      </c>
      <c r="G151" s="8"/>
      <c r="H151" s="8"/>
      <c r="I151" s="8"/>
      <c r="J151" s="8"/>
    </row>
    <row r="152" ht="20.35" customHeight="1">
      <c r="A152" s="4">
        <v>150</v>
      </c>
      <c r="B152" s="5">
        <f>(A152+D152)*($I$4+($I$3+$G$3/100))/1000000</f>
        <v>2.401864700935217</v>
      </c>
      <c r="C152" s="6">
        <f>($I$3*((100-$G$3)/100)+$I$5)*A152/1000000</f>
        <v>0.7125</v>
      </c>
      <c r="D152" s="7">
        <f>$I$7*($I$8^C152)</f>
        <v>250.2807624320204</v>
      </c>
      <c r="E152" s="7">
        <f>100*(((A152+D152)/A152)-1)</f>
        <v>166.8538416213469</v>
      </c>
      <c r="F152" s="6">
        <f>B152/($I$3+$I$4+$I$5)*1000000</f>
        <v>300.2330876169021</v>
      </c>
      <c r="G152" s="8"/>
      <c r="H152" s="8"/>
      <c r="I152" s="8"/>
      <c r="J152" s="8"/>
    </row>
    <row r="153" ht="20.35" customHeight="1">
      <c r="A153" s="4">
        <v>151</v>
      </c>
      <c r="B153" s="5">
        <f>(A153+D153)*($I$4+($I$3+$G$3/100))/1000000</f>
        <v>2.590049770260527</v>
      </c>
      <c r="C153" s="6">
        <f>($I$3*((100-$G$3)/100)+$I$5)*A153/1000000</f>
        <v>0.7172500000000001</v>
      </c>
      <c r="D153" s="7">
        <f>$I$7*($I$8^C153)</f>
        <v>280.6425885159492</v>
      </c>
      <c r="E153" s="7">
        <f>100*(((A153+D153)/A153)-1)</f>
        <v>185.8560188847346</v>
      </c>
      <c r="F153" s="6">
        <f>B153/($I$3+$I$4+$I$5)*1000000</f>
        <v>323.7562212825659</v>
      </c>
      <c r="G153" s="8"/>
      <c r="H153" s="8"/>
      <c r="I153" s="8"/>
      <c r="J153" s="8"/>
    </row>
    <row r="154" ht="20.35" customHeight="1">
      <c r="A154" s="4">
        <v>152</v>
      </c>
      <c r="B154" s="5">
        <f>(A154+D154)*($I$4+($I$3+$G$3/100))/1000000</f>
        <v>2.800335849960629</v>
      </c>
      <c r="C154" s="6">
        <f>($I$3*((100-$G$3)/100)+$I$5)*A154/1000000</f>
        <v>0.722</v>
      </c>
      <c r="D154" s="7">
        <f>$I$7*($I$8^C154)</f>
        <v>314.6876400870982</v>
      </c>
      <c r="E154" s="7">
        <f>100*(((A154+D154)/A154)-1)</f>
        <v>207.0313421625646</v>
      </c>
      <c r="F154" s="6">
        <f>B154/($I$3+$I$4+$I$5)*1000000</f>
        <v>350.0419812450785</v>
      </c>
      <c r="G154" s="8"/>
      <c r="H154" s="8"/>
      <c r="I154" s="8"/>
      <c r="J154" s="8"/>
    </row>
    <row r="155" ht="20.35" customHeight="1">
      <c r="A155" s="4">
        <v>153</v>
      </c>
      <c r="B155" s="5">
        <f>(A155+D155)*($I$4+($I$3+$G$3/100))/1000000</f>
        <v>3.035404037163244</v>
      </c>
      <c r="C155" s="6">
        <f>($I$3*((100-$G$3)/100)+$I$5)*A155/1000000</f>
        <v>0.72675</v>
      </c>
      <c r="D155" s="7">
        <f>$I$7*($I$8^C155)</f>
        <v>352.8627331555541</v>
      </c>
      <c r="E155" s="7">
        <f>100*(((A155+D155)/A155)-1)</f>
        <v>230.6292373565713</v>
      </c>
      <c r="F155" s="6">
        <f>B155/($I$3+$I$4+$I$5)*1000000</f>
        <v>379.4255046454055</v>
      </c>
      <c r="G155" s="8"/>
      <c r="H155" s="8"/>
      <c r="I155" s="8"/>
      <c r="J155" s="8"/>
    </row>
    <row r="156" ht="20.35" customHeight="1">
      <c r="A156" s="4">
        <v>154</v>
      </c>
      <c r="B156" s="5">
        <f>(A156+D156)*($I$4+($I$3+$G$3/100))/1000000</f>
        <v>3.298260675746633</v>
      </c>
      <c r="C156" s="6">
        <f>($I$3*((100-$G$3)/100)+$I$5)*A156/1000000</f>
        <v>0.7315</v>
      </c>
      <c r="D156" s="7">
        <f>$I$7*($I$8^C156)</f>
        <v>395.6688874578795</v>
      </c>
      <c r="E156" s="7">
        <f>100*(((A156+D156)/A156)-1)</f>
        <v>256.9278489986231</v>
      </c>
      <c r="F156" s="6">
        <f>B156/($I$3+$I$4+$I$5)*1000000</f>
        <v>412.2825844683291</v>
      </c>
      <c r="G156" s="8"/>
      <c r="H156" s="8"/>
      <c r="I156" s="8"/>
      <c r="J156" s="8"/>
    </row>
    <row r="157" ht="20.35" customHeight="1">
      <c r="A157" s="4">
        <v>155</v>
      </c>
      <c r="B157" s="5">
        <f>(A157+D157)*($I$4+($I$3+$G$3/100))/1000000</f>
        <v>3.592276812369612</v>
      </c>
      <c r="C157" s="6">
        <f>($I$3*((100-$G$3)/100)+$I$5)*A157/1000000</f>
        <v>0.73625</v>
      </c>
      <c r="D157" s="7">
        <f>$I$7*($I$8^C157)</f>
        <v>443.6679019689544</v>
      </c>
      <c r="E157" s="7">
        <f>100*(((A157+D157)/A157)-1)</f>
        <v>286.2373561090029</v>
      </c>
      <c r="F157" s="6">
        <f>B157/($I$3+$I$4+$I$5)*1000000</f>
        <v>449.0346015462016</v>
      </c>
      <c r="G157" s="8"/>
      <c r="H157" s="8"/>
      <c r="I157" s="8"/>
      <c r="J157" s="8"/>
    </row>
    <row r="158" ht="20.35" customHeight="1">
      <c r="A158" s="4">
        <v>156</v>
      </c>
      <c r="B158" s="5">
        <f>(A158+D158)*($I$4+($I$3+$G$3/100))/1000000</f>
        <v>3.921232438954659</v>
      </c>
      <c r="C158" s="6">
        <f>($I$3*((100-$G$3)/100)+$I$5)*A158/1000000</f>
        <v>0.741</v>
      </c>
      <c r="D158" s="7">
        <f>$I$7*($I$8^C158)</f>
        <v>497.4897280961693</v>
      </c>
      <c r="E158" s="7">
        <f>100*(((A158+D158)/A158)-1)</f>
        <v>318.9036718565188</v>
      </c>
      <c r="F158" s="6">
        <f>B158/($I$3+$I$4+$I$5)*1000000</f>
        <v>490.1540548693323</v>
      </c>
      <c r="G158" s="8"/>
      <c r="H158" s="8"/>
      <c r="I158" s="8"/>
      <c r="J158" s="8"/>
    </row>
    <row r="159" ht="20.35" customHeight="1">
      <c r="A159" s="4">
        <v>157</v>
      </c>
      <c r="B159" s="5">
        <f>(A159+D159)*($I$4+($I$3+$G$3/100))/1000000</f>
        <v>4.289366102273723</v>
      </c>
      <c r="C159" s="6">
        <f>($I$3*((100-$G$3)/100)+$I$5)*A159/1000000</f>
        <v>0.74575</v>
      </c>
      <c r="D159" s="7">
        <f>$I$7*($I$8^C159)</f>
        <v>557.8407373236546</v>
      </c>
      <c r="E159" s="7">
        <f>100*(((A159+D159)/A159)-1)</f>
        <v>355.3125715437291</v>
      </c>
      <c r="F159" s="6">
        <f>B159/($I$3+$I$4+$I$5)*1000000</f>
        <v>536.1707627842153</v>
      </c>
      <c r="G159" s="8"/>
      <c r="H159" s="8"/>
      <c r="I159" s="8"/>
      <c r="J159" s="8"/>
    </row>
    <row r="160" ht="20.35" customHeight="1">
      <c r="A160" s="4">
        <v>158</v>
      </c>
      <c r="B160" s="5">
        <f>(A160+D160)*($I$4+($I$3+$G$3/100))/1000000</f>
        <v>4.701430531725848</v>
      </c>
      <c r="C160" s="6">
        <f>($I$3*((100-$G$3)/100)+$I$5)*A160/1000000</f>
        <v>0.7504999999999999</v>
      </c>
      <c r="D160" s="7">
        <f>$I$7*($I$8^C160)</f>
        <v>625.5129918132553</v>
      </c>
      <c r="E160" s="7">
        <f>100*(((A160+D160)/A160)-1)</f>
        <v>395.8942986159844</v>
      </c>
      <c r="F160" s="6">
        <f>B160/($I$3+$I$4+$I$5)*1000000</f>
        <v>587.6788164657311</v>
      </c>
      <c r="G160" s="8"/>
      <c r="H160" s="8"/>
      <c r="I160" s="8"/>
      <c r="J160" s="8"/>
    </row>
    <row r="161" ht="20.35" customHeight="1">
      <c r="A161" s="4">
        <v>159</v>
      </c>
      <c r="B161" s="5">
        <f>(A161+D161)*($I$4+($I$3+$G$3/100))/1000000</f>
        <v>5.1627550153798</v>
      </c>
      <c r="C161" s="6">
        <f>($I$3*((100-$G$3)/100)+$I$5)*A161/1000000</f>
        <v>0.75525</v>
      </c>
      <c r="D161" s="7">
        <f>$I$7*($I$8^C161)</f>
        <v>701.3946396319943</v>
      </c>
      <c r="E161" s="7">
        <f>100*(((A161+D161)/A161)-1)</f>
        <v>441.1287041710656</v>
      </c>
      <c r="F161" s="6">
        <f>B161/($I$3+$I$4+$I$5)*1000000</f>
        <v>645.344376922475</v>
      </c>
      <c r="G161" s="8"/>
      <c r="H161" s="8"/>
      <c r="I161" s="8"/>
      <c r="J161" s="8"/>
    </row>
    <row r="162" ht="20.35" customHeight="1">
      <c r="A162" s="4">
        <v>160</v>
      </c>
      <c r="B162" s="5">
        <f>(A162+D162)*($I$4+($I$3+$G$3/100))/1000000</f>
        <v>5.679315342920832</v>
      </c>
      <c r="C162" s="6">
        <f>($I$3*((100-$G$3)/100)+$I$5)*A162/1000000</f>
        <v>0.76</v>
      </c>
      <c r="D162" s="7">
        <f>$I$7*($I$8^C162)</f>
        <v>786.4815710356444</v>
      </c>
      <c r="E162" s="7">
        <f>100*(((A162+D162)/A162)-1)</f>
        <v>491.5509818972778</v>
      </c>
      <c r="F162" s="6">
        <f>B162/($I$3+$I$4+$I$5)*1000000</f>
        <v>709.914417865104</v>
      </c>
      <c r="G162" s="8"/>
      <c r="H162" s="8"/>
      <c r="I162" s="8"/>
      <c r="J162" s="8"/>
    </row>
    <row r="163" ht="20.35" customHeight="1">
      <c r="A163" s="4">
        <v>161</v>
      </c>
      <c r="B163" s="5">
        <f>(A163+D163)*($I$4+($I$3+$G$3/100))/1000000</f>
        <v>6.257812233450972</v>
      </c>
      <c r="C163" s="6">
        <f>($I$3*((100-$G$3)/100)+$I$5)*A163/1000000</f>
        <v>0.76475</v>
      </c>
      <c r="D163" s="7">
        <f>$I$7*($I$8^C163)</f>
        <v>881.8904887885028</v>
      </c>
      <c r="E163" s="7">
        <f>100*(((A163+D163)/A163)-1)</f>
        <v>547.7580675704987</v>
      </c>
      <c r="F163" s="6">
        <f>B163/($I$3+$I$4+$I$5)*1000000</f>
        <v>782.2265291813715</v>
      </c>
      <c r="G163" s="8"/>
      <c r="H163" s="8"/>
      <c r="I163" s="8"/>
      <c r="J163" s="8"/>
    </row>
    <row r="164" ht="20.35" customHeight="1">
      <c r="A164" s="4">
        <v>162</v>
      </c>
      <c r="B164" s="5">
        <f>(A164+D164)*($I$4+($I$3+$G$3/100))/1000000</f>
        <v>6.905759277449306</v>
      </c>
      <c r="C164" s="6">
        <f>($I$3*((100-$G$3)/100)+$I$5)*A164/1000000</f>
        <v>0.7695</v>
      </c>
      <c r="D164" s="7">
        <f>$I$7*($I$8^C164)</f>
        <v>988.873564057580</v>
      </c>
      <c r="E164" s="7">
        <f>100*(((A164+D164)/A164)-1)</f>
        <v>610.4157802824568</v>
      </c>
      <c r="F164" s="6">
        <f>B164/($I$3+$I$4+$I$5)*1000000</f>
        <v>863.2199096811632</v>
      </c>
      <c r="G164" s="8"/>
      <c r="H164" s="8"/>
      <c r="I164" s="8"/>
      <c r="J164" s="8"/>
    </row>
    <row r="165" ht="20.35" customHeight="1">
      <c r="A165" s="4">
        <v>163</v>
      </c>
      <c r="B165" s="5">
        <f>(A165+D165)*($I$4+($I$3+$G$3/100))/1000000</f>
        <v>7.631581547065291</v>
      </c>
      <c r="C165" s="6">
        <f>($I$3*((100-$G$3)/100)+$I$5)*A165/1000000</f>
        <v>0.77425</v>
      </c>
      <c r="D165" s="7">
        <f>$I$7*($I$8^C165)</f>
        <v>1108.834870228948</v>
      </c>
      <c r="E165" s="7">
        <f>100*(((A165+D165)/A165)-1)</f>
        <v>680.2667915515019</v>
      </c>
      <c r="F165" s="6">
        <f>B165/($I$3+$I$4+$I$5)*1000000</f>
        <v>953.9476933831614</v>
      </c>
      <c r="G165" s="8"/>
      <c r="H165" s="8"/>
      <c r="I165" s="8"/>
      <c r="J165" s="8"/>
    </row>
    <row r="166" ht="20.35" customHeight="1">
      <c r="A166" s="4">
        <v>164</v>
      </c>
      <c r="B166" s="5">
        <f>(A166+D166)*($I$4+($I$3+$G$3/100))/1000000</f>
        <v>8.444726168931719</v>
      </c>
      <c r="C166" s="6">
        <f>($I$3*((100-$G$3)/100)+$I$5)*A166/1000000</f>
        <v>0.779</v>
      </c>
      <c r="D166" s="7">
        <f>$I$7*($I$8^C166)</f>
        <v>1243.348810327845</v>
      </c>
      <c r="E166" s="7">
        <f>100*(((A166+D166)/A166)-1)</f>
        <v>758.1395184925886</v>
      </c>
      <c r="F166" s="6">
        <f>B166/($I$3+$I$4+$I$5)*1000000</f>
        <v>1055.590771116465</v>
      </c>
      <c r="G166" s="8"/>
      <c r="H166" s="8"/>
      <c r="I166" s="8"/>
      <c r="J166" s="8"/>
    </row>
    <row r="167" ht="20.35" customHeight="1">
      <c r="A167" s="4">
        <v>165</v>
      </c>
      <c r="B167" s="5">
        <f>(A167+D167)*($I$4+($I$3+$G$3/100))/1000000</f>
        <v>9.355786310683602</v>
      </c>
      <c r="C167" s="6">
        <f>($I$3*((100-$G$3)/100)+$I$5)*A167/1000000</f>
        <v>0.7837499999999999</v>
      </c>
      <c r="D167" s="7">
        <f>$I$7*($I$8^C167)</f>
        <v>1394.180779888776</v>
      </c>
      <c r="E167" s="7">
        <f>100*(((A167+D167)/A167)-1)</f>
        <v>844.9580484174397</v>
      </c>
      <c r="F167" s="6">
        <f>B167/($I$3+$I$4+$I$5)*1000000</f>
        <v>1169.473288835450</v>
      </c>
      <c r="G167" s="8"/>
      <c r="H167" s="8"/>
      <c r="I167" s="8"/>
      <c r="J167" s="8"/>
    </row>
    <row r="168" ht="20.35" customHeight="1">
      <c r="A168" s="4">
        <v>166</v>
      </c>
      <c r="B168" s="5">
        <f>(A168+D168)*($I$4+($I$3+$G$3/100))/1000000</f>
        <v>10.37664020841389</v>
      </c>
      <c r="C168" s="6">
        <f>($I$3*((100-$G$3)/100)+$I$5)*A168/1000000</f>
        <v>0.7885</v>
      </c>
      <c r="D168" s="7">
        <f>$I$7*($I$8^C168)</f>
        <v>1563.310336460414</v>
      </c>
      <c r="E168" s="7">
        <f>100*(((A168+D168)/A168)-1)</f>
        <v>941.7532147351892</v>
      </c>
      <c r="F168" s="6">
        <f>B168/($I$3+$I$4+$I$5)*1000000</f>
        <v>1297.080026051736</v>
      </c>
      <c r="G168" s="8"/>
      <c r="H168" s="8"/>
      <c r="I168" s="8"/>
      <c r="J168" s="8"/>
    </row>
    <row r="169" ht="20.35" customHeight="1">
      <c r="A169" s="4">
        <v>167</v>
      </c>
      <c r="B169" s="5">
        <f>(A169+D169)*($I$4+($I$3+$G$3/100))/1000000</f>
        <v>11.52060705969782</v>
      </c>
      <c r="C169" s="6">
        <f>($I$3*((100-$G$3)/100)+$I$5)*A169/1000000</f>
        <v>0.79325</v>
      </c>
      <c r="D169" s="7">
        <f>$I$7*($I$8^C169)</f>
        <v>1752.957179827816</v>
      </c>
      <c r="E169" s="7">
        <f>100*(((A169+D169)/A169)-1)</f>
        <v>1049.674957980728</v>
      </c>
      <c r="F169" s="6">
        <f>B169/($I$3+$I$4+$I$5)*1000000</f>
        <v>1440.075882462228</v>
      </c>
      <c r="G169" s="8"/>
      <c r="H169" s="8"/>
      <c r="I169" s="8"/>
      <c r="J169" s="8"/>
    </row>
    <row r="170" ht="20.35" customHeight="1">
      <c r="A170" s="4">
        <v>168</v>
      </c>
      <c r="B170" s="5">
        <f>(A170+D170)*($I$4+($I$3+$G$3/100))/1000000</f>
        <v>12.80262182816644</v>
      </c>
      <c r="C170" s="6">
        <f>($I$3*((100-$G$3)/100)+$I$5)*A170/1000000</f>
        <v>0.798</v>
      </c>
      <c r="D170" s="7">
        <f>$I$7*($I$8^C170)</f>
        <v>1965.610283923112</v>
      </c>
      <c r="E170" s="7">
        <f>100*(((A170+D170)/A170)-1)</f>
        <v>1170.006121382805</v>
      </c>
      <c r="F170" s="6">
        <f>B170/($I$3+$I$4+$I$5)*1000000</f>
        <v>1600.327728520805</v>
      </c>
      <c r="G170" s="8"/>
      <c r="H170" s="8"/>
      <c r="I170" s="8"/>
      <c r="J170" s="8"/>
    </row>
    <row r="171" ht="20.35" customHeight="1">
      <c r="A171" s="4">
        <v>169</v>
      </c>
      <c r="B171" s="5">
        <f>(A171+D171)*($I$4+($I$3+$G$3/100))/1000000</f>
        <v>14.23943125380916</v>
      </c>
      <c r="C171" s="6">
        <f>($I$3*((100-$G$3)/100)+$I$5)*A171/1000000</f>
        <v>0.80275</v>
      </c>
      <c r="D171" s="7">
        <f>$I$7*($I$8^C171)</f>
        <v>2204.060562759320</v>
      </c>
      <c r="E171" s="7">
        <f>100*(((A171+D171)/A171)-1)</f>
        <v>1304.177847786580</v>
      </c>
      <c r="F171" s="6">
        <f>B171/($I$3+$I$4+$I$5)*1000000</f>
        <v>1779.928906726145</v>
      </c>
      <c r="G171" s="8"/>
      <c r="H171" s="8"/>
      <c r="I171" s="8"/>
      <c r="J171" s="8"/>
    </row>
    <row r="172" ht="20.35" customHeight="1">
      <c r="A172" s="4">
        <v>170</v>
      </c>
      <c r="B172" s="5">
        <f>(A172+D172)*($I$4+($I$3+$G$3/100))/1000000</f>
        <v>15.84981364149525</v>
      </c>
      <c r="C172" s="6">
        <f>($I$3*((100-$G$3)/100)+$I$5)*A172/1000000</f>
        <v>0.8075</v>
      </c>
      <c r="D172" s="7">
        <f>$I$7*($I$8^C172)</f>
        <v>2471.437499103443</v>
      </c>
      <c r="E172" s="7">
        <f>100*(((A172+D172)/A172)-1)</f>
        <v>1453.786764178496</v>
      </c>
      <c r="F172" s="6">
        <f>B172/($I$3+$I$4+$I$5)*1000000</f>
        <v>1981.226705186907</v>
      </c>
      <c r="G172" s="8"/>
      <c r="H172" s="8"/>
      <c r="I172" s="8"/>
      <c r="J172" s="8"/>
    </row>
    <row r="173" ht="20.35" customHeight="1">
      <c r="A173" s="4">
        <v>171</v>
      </c>
      <c r="B173" s="5">
        <f>(A173+D173)*($I$4+($I$3+$G$3/100))/1000000</f>
        <v>17.65482531227478</v>
      </c>
      <c r="C173" s="6">
        <f>($I$3*((100-$G$3)/100)+$I$5)*A173/1000000</f>
        <v>0.81225</v>
      </c>
      <c r="D173" s="7">
        <f>$I$7*($I$8^C173)</f>
        <v>2771.250216612883</v>
      </c>
      <c r="E173" s="7">
        <f>100*(((A173+D173)/A173)-1)</f>
        <v>1620.614161761920</v>
      </c>
      <c r="F173" s="6">
        <f>B173/($I$3+$I$4+$I$5)*1000000</f>
        <v>2206.853164034347</v>
      </c>
      <c r="G173" s="8"/>
      <c r="H173" s="8"/>
      <c r="I173" s="8"/>
      <c r="J173" s="8"/>
    </row>
    <row r="174" ht="20.35" customHeight="1">
      <c r="A174" s="4">
        <v>172</v>
      </c>
      <c r="B174" s="5">
        <f>(A174+D174)*($I$4+($I$3+$G$3/100))/1000000</f>
        <v>19.6780769519499</v>
      </c>
      <c r="C174" s="6">
        <f>($I$3*((100-$G$3)/100)+$I$5)*A174/1000000</f>
        <v>0.8169999999999999</v>
      </c>
      <c r="D174" s="7">
        <f>$I$7*($I$8^C174)</f>
        <v>3107.433534476564</v>
      </c>
      <c r="E174" s="7">
        <f>100*(((A174+D174)/A174)-1)</f>
        <v>1806.647403765444</v>
      </c>
      <c r="F174" s="6">
        <f>B174/($I$3+$I$4+$I$5)*1000000</f>
        <v>2459.759618993737</v>
      </c>
      <c r="G174" s="8"/>
      <c r="H174" s="8"/>
      <c r="I174" s="8"/>
      <c r="J174" s="8"/>
    </row>
    <row r="175" ht="20.35" customHeight="1">
      <c r="A175" s="4">
        <v>173</v>
      </c>
      <c r="B175" s="5">
        <f>(A175+D175)*($I$4+($I$3+$G$3/100))/1000000</f>
        <v>21.94604348378603</v>
      </c>
      <c r="C175" s="6">
        <f>($I$3*((100-$G$3)/100)+$I$5)*A175/1000000</f>
        <v>0.82175</v>
      </c>
      <c r="D175" s="7">
        <f>$I$7*($I$8^C175)</f>
        <v>3484.399608993665</v>
      </c>
      <c r="E175" s="7">
        <f>100*(((A175+D175)/A175)-1)</f>
        <v>2014.103820227552</v>
      </c>
      <c r="F175" s="6">
        <f>B175/($I$3+$I$4+$I$5)*1000000</f>
        <v>2743.255435473254</v>
      </c>
      <c r="G175" s="8"/>
      <c r="H175" s="8"/>
      <c r="I175" s="8"/>
      <c r="J175" s="8"/>
    </row>
    <row r="176" ht="20.35" customHeight="1">
      <c r="A176" s="4">
        <v>174</v>
      </c>
      <c r="B176" s="5">
        <f>(A176+D176)*($I$4+($I$3+$G$3/100))/1000000</f>
        <v>24.48841153221139</v>
      </c>
      <c r="C176" s="6">
        <f>($I$3*((100-$G$3)/100)+$I$5)*A176/1000000</f>
        <v>0.8265</v>
      </c>
      <c r="D176" s="7">
        <f>$I$7*($I$8^C176)</f>
        <v>3907.095839847244</v>
      </c>
      <c r="E176" s="7">
        <f>100*(((A176+D176)/A176)-1)</f>
        <v>2245.457379222554</v>
      </c>
      <c r="F176" s="6">
        <f>B176/($I$3+$I$4+$I$5)*1000000</f>
        <v>3061.051441526424</v>
      </c>
      <c r="G176" s="8"/>
      <c r="H176" s="8"/>
      <c r="I176" s="8"/>
      <c r="J176" s="8"/>
    </row>
    <row r="177" ht="20.35" customHeight="1">
      <c r="A177" s="4">
        <v>175</v>
      </c>
      <c r="B177" s="5">
        <f>(A177+D177)*($I$4+($I$3+$G$3/100))/1000000</f>
        <v>27.33846903770887</v>
      </c>
      <c r="C177" s="6">
        <f>($I$3*((100-$G$3)/100)+$I$5)*A177/1000000</f>
        <v>0.83125</v>
      </c>
      <c r="D177" s="7">
        <f>$I$7*($I$8^C177)</f>
        <v>4381.069801049734</v>
      </c>
      <c r="E177" s="7">
        <f>100*(((A177+D177)/A177)-1)</f>
        <v>2503.468457742705</v>
      </c>
      <c r="F177" s="6">
        <f>B177/($I$3+$I$4+$I$5)*1000000</f>
        <v>3417.308629713609</v>
      </c>
      <c r="G177" s="8"/>
      <c r="H177" s="8"/>
      <c r="I177" s="8"/>
      <c r="J177" s="8"/>
    </row>
    <row r="178" ht="20.35" customHeight="1">
      <c r="A178" s="4">
        <v>176</v>
      </c>
      <c r="B178" s="5">
        <f>(A178+D178)*($I$4+($I$3+$G$3/100))/1000000</f>
        <v>30.5335421363054</v>
      </c>
      <c r="C178" s="6">
        <f>($I$3*((100-$G$3)/100)+$I$5)*A178/1000000</f>
        <v>0.836</v>
      </c>
      <c r="D178" s="7">
        <f>$I$7*($I$8^C178)</f>
        <v>4912.542048730578</v>
      </c>
      <c r="E178" s="7">
        <f>100*(((A178+D178)/A178)-1)</f>
        <v>2791.217073142374</v>
      </c>
      <c r="F178" s="6">
        <f>B178/($I$3+$I$4+$I$5)*1000000</f>
        <v>3816.692767038174</v>
      </c>
      <c r="G178" s="8"/>
      <c r="H178" s="8"/>
      <c r="I178" s="8"/>
      <c r="J178" s="8"/>
    </row>
    <row r="179" ht="20.35" customHeight="1">
      <c r="A179" s="4">
        <v>177</v>
      </c>
      <c r="B179" s="5">
        <f>(A179+D179)*($I$4+($I$3+$G$3/100))/1000000</f>
        <v>34.11548503737833</v>
      </c>
      <c r="C179" s="6">
        <f>($I$3*((100-$G$3)/100)+$I$5)*A179/1000000</f>
        <v>0.84075</v>
      </c>
      <c r="D179" s="7">
        <f>$I$7*($I$8^C179)</f>
        <v>5508.487761314290</v>
      </c>
      <c r="E179" s="7">
        <f>100*(((A179+D179)/A179)-1)</f>
        <v>3112.139978143667</v>
      </c>
      <c r="F179" s="6">
        <f>B179/($I$3+$I$4+$I$5)*1000000</f>
        <v>4264.435629672292</v>
      </c>
      <c r="G179" s="8"/>
      <c r="H179" s="8"/>
      <c r="I179" s="8"/>
      <c r="J179" s="8"/>
    </row>
    <row r="180" ht="20.35" customHeight="1">
      <c r="A180" s="4">
        <v>178</v>
      </c>
      <c r="B180" s="5">
        <f>(A180+D180)*($I$4+($I$3+$G$3/100))/1000000</f>
        <v>38.13122932905995</v>
      </c>
      <c r="C180" s="6">
        <f>($I$3*((100-$G$3)/100)+$I$5)*A180/1000000</f>
        <v>0.8455</v>
      </c>
      <c r="D180" s="7">
        <f>$I$7*($I$8^C180)</f>
        <v>6176.728283555392</v>
      </c>
      <c r="E180" s="7">
        <f>100*(((A180+D180)/A180)-1)</f>
        <v>3470.072069413142</v>
      </c>
      <c r="F180" s="6">
        <f>B180/($I$3+$I$4+$I$5)*1000000</f>
        <v>4766.403666132494</v>
      </c>
      <c r="G180" s="8"/>
      <c r="H180" s="8"/>
      <c r="I180" s="8"/>
      <c r="J180" s="8"/>
    </row>
    <row r="181" ht="20.35" customHeight="1">
      <c r="A181" s="4">
        <v>179</v>
      </c>
      <c r="B181" s="5">
        <f>(A181+D181)*($I$4+($I$3+$G$3/100))/1000000</f>
        <v>42.63339992046681</v>
      </c>
      <c r="C181" s="6">
        <f>($I$3*((100-$G$3)/100)+$I$5)*A181/1000000</f>
        <v>0.85025</v>
      </c>
      <c r="D181" s="7">
        <f>$I$7*($I$8^C181)</f>
        <v>6926.033775877944</v>
      </c>
      <c r="E181" s="7">
        <f>100*(((A181+D181)/A181)-1)</f>
        <v>3869.292612222315</v>
      </c>
      <c r="F181" s="6">
        <f>B181/($I$3+$I$4+$I$5)*1000000</f>
        <v>5329.174990058351</v>
      </c>
      <c r="G181" s="8"/>
      <c r="H181" s="8"/>
      <c r="I181" s="8"/>
      <c r="J181" s="8"/>
    </row>
    <row r="182" ht="20.35" customHeight="1">
      <c r="A182" s="4">
        <v>180</v>
      </c>
      <c r="B182" s="5">
        <f>(A182+D182)*($I$4+($I$3+$G$3/100))/1000000</f>
        <v>47.68100570453755</v>
      </c>
      <c r="C182" s="6">
        <f>($I$3*((100-$G$3)/100)+$I$5)*A182/1000000</f>
        <v>0.855</v>
      </c>
      <c r="D182" s="7">
        <f>$I$7*($I$8^C182)</f>
        <v>7766.238316215876</v>
      </c>
      <c r="E182" s="7">
        <f>100*(((A182+D182)/A182)-1)</f>
        <v>4314.576842342153</v>
      </c>
      <c r="F182" s="6">
        <f>B182/($I$3+$I$4+$I$5)*1000000</f>
        <v>5960.125713067193</v>
      </c>
      <c r="G182" s="8"/>
      <c r="H182" s="8"/>
      <c r="I182" s="8"/>
      <c r="J182" s="8"/>
    </row>
    <row r="183" ht="20.35" customHeight="1">
      <c r="A183" s="4">
        <v>181</v>
      </c>
      <c r="B183" s="5">
        <f>(A183+D183)*($I$4+($I$3+$G$3/100))/1000000</f>
        <v>53.34021400591499</v>
      </c>
      <c r="C183" s="6">
        <f>($I$3*((100-$G$3)/100)+$I$5)*A183/1000000</f>
        <v>0.85975</v>
      </c>
      <c r="D183" s="7">
        <f>$I$7*($I$8^C183)</f>
        <v>8708.368964980125</v>
      </c>
      <c r="E183" s="7">
        <f>100*(((A183+D183)/A183)-1)</f>
        <v>4811.253571812224</v>
      </c>
      <c r="F183" s="6">
        <f>B183/($I$3+$I$4+$I$5)*1000000</f>
        <v>6667.526750739375</v>
      </c>
      <c r="G183" s="8"/>
      <c r="H183" s="8"/>
      <c r="I183" s="8"/>
      <c r="J183" s="8"/>
    </row>
    <row r="184" ht="20.35" customHeight="1">
      <c r="A184" s="4">
        <v>182</v>
      </c>
      <c r="B184" s="5">
        <f>(A184+D184)*($I$4+($I$3+$G$3/100))/1000000</f>
        <v>59.68521897792726</v>
      </c>
      <c r="C184" s="6">
        <f>($I$3*((100-$G$3)/100)+$I$5)*A184/1000000</f>
        <v>0.8645</v>
      </c>
      <c r="D184" s="7">
        <f>$I$7*($I$8^C184)</f>
        <v>9764.790487034683</v>
      </c>
      <c r="E184" s="7">
        <f>100*(((A184+D184)/A184)-1)</f>
        <v>5365.269498370705</v>
      </c>
      <c r="F184" s="6">
        <f>B184/($I$3+$I$4+$I$5)*1000000</f>
        <v>7460.652372240908</v>
      </c>
      <c r="G184" s="8"/>
      <c r="H184" s="8"/>
      <c r="I184" s="8"/>
      <c r="J184" s="8"/>
    </row>
    <row r="185" ht="20.35" customHeight="1">
      <c r="A185" s="4">
        <v>183</v>
      </c>
      <c r="B185" s="5">
        <f>(A185+D185)*($I$4+($I$3+$G$3/100))/1000000</f>
        <v>66.7992153457317</v>
      </c>
      <c r="C185" s="6">
        <f>($I$3*((100-$G$3)/100)+$I$5)*A185/1000000</f>
        <v>0.86925</v>
      </c>
      <c r="D185" s="7">
        <f>$I$7*($I$8^C185)</f>
        <v>10949.3676300497</v>
      </c>
      <c r="E185" s="7">
        <f>100*(((A185+D185)/A185)-1)</f>
        <v>5983.261000027156</v>
      </c>
      <c r="F185" s="6">
        <f>B185/($I$3+$I$4+$I$5)*1000000</f>
        <v>8349.901918216463</v>
      </c>
      <c r="G185" s="8"/>
      <c r="H185" s="8"/>
      <c r="I185" s="8"/>
      <c r="J185" s="8"/>
    </row>
    <row r="186" ht="20.35" customHeight="1">
      <c r="A186" s="4">
        <v>184</v>
      </c>
      <c r="B186" s="5">
        <f>(A186+D186)*($I$4+($I$3+$G$3/100))/1000000</f>
        <v>74.77549027527864</v>
      </c>
      <c r="C186" s="6">
        <f>($I$3*((100-$G$3)/100)+$I$5)*A186/1000000</f>
        <v>0.874</v>
      </c>
      <c r="D186" s="7">
        <f>$I$7*($I$8^C186)</f>
        <v>12277.647089014765</v>
      </c>
      <c r="E186" s="7">
        <f>100*(((A186+D186)/A186)-1)</f>
        <v>6672.634287508024</v>
      </c>
      <c r="F186" s="6">
        <f>B186/($I$3+$I$4+$I$5)*1000000</f>
        <v>9346.936284409830</v>
      </c>
      <c r="G186" s="8"/>
      <c r="H186" s="8"/>
      <c r="I186" s="8"/>
      <c r="J186" s="8"/>
    </row>
    <row r="187" ht="20.35" customHeight="1">
      <c r="A187" s="4">
        <v>185</v>
      </c>
      <c r="B187" s="5">
        <f>(A187+D187)*($I$4+($I$3+$G$3/100))/1000000</f>
        <v>83.71864769806119</v>
      </c>
      <c r="C187" s="6">
        <f>($I$3*((100-$G$3)/100)+$I$5)*A187/1000000</f>
        <v>0.87875</v>
      </c>
      <c r="D187" s="7">
        <f>$I$7*($I$8^C187)</f>
        <v>13767.061545060986</v>
      </c>
      <c r="E187" s="7">
        <f>100*(((A187+D187)/A187)-1)</f>
        <v>7441.654889222154</v>
      </c>
      <c r="F187" s="6">
        <f>B187/($I$3+$I$4+$I$5)*1000000</f>
        <v>10464.830962257649</v>
      </c>
      <c r="G187" s="8"/>
      <c r="H187" s="8"/>
      <c r="I187" s="8"/>
      <c r="J187" s="8"/>
    </row>
    <row r="188" ht="20.35" customHeight="1">
      <c r="A188" s="4">
        <v>186</v>
      </c>
      <c r="B188" s="5">
        <f>(A188+D188)*($I$4+($I$3+$G$3/100))/1000000</f>
        <v>93.74598116000709</v>
      </c>
      <c r="C188" s="6">
        <f>($I$3*((100-$G$3)/100)+$I$5)*A188/1000000</f>
        <v>0.8835</v>
      </c>
      <c r="D188" s="7">
        <f>$I$7*($I$8^C188)</f>
        <v>15437.158456450283</v>
      </c>
      <c r="E188" s="7">
        <f>100*(((A188+D188)/A188)-1)</f>
        <v>8299.547557231335</v>
      </c>
      <c r="F188" s="6">
        <f>B188/($I$3+$I$4+$I$5)*1000000</f>
        <v>11718.247645000887</v>
      </c>
      <c r="G188" s="8"/>
      <c r="H188" s="8"/>
      <c r="I188" s="8"/>
      <c r="J188" s="8"/>
    </row>
    <row r="189" ht="20.35" customHeight="1">
      <c r="A189" s="4">
        <v>187</v>
      </c>
      <c r="B189" s="5">
        <f>(A189+D189)*($I$4+($I$3+$G$3/100))/1000000</f>
        <v>104.9890132121335</v>
      </c>
      <c r="C189" s="6">
        <f>($I$3*((100-$G$3)/100)+$I$5)*A189/1000000</f>
        <v>0.88825</v>
      </c>
      <c r="D189" s="7">
        <f>$I$7*($I$8^C189)</f>
        <v>17309.856604443579</v>
      </c>
      <c r="E189" s="7">
        <f>100*(((A189+D189)/A189)-1)</f>
        <v>9256.607809862877</v>
      </c>
      <c r="F189" s="6">
        <f>B189/($I$3+$I$4+$I$5)*1000000</f>
        <v>13123.626651516684</v>
      </c>
      <c r="G189" s="8"/>
      <c r="H189" s="8"/>
      <c r="I189" s="8"/>
      <c r="J189" s="8"/>
    </row>
    <row r="190" ht="20.35" customHeight="1">
      <c r="A190" s="4">
        <v>188</v>
      </c>
      <c r="B190" s="5">
        <f>(A190+D190)*($I$4+($I$3+$G$3/100))/1000000</f>
        <v>117.5952215463204</v>
      </c>
      <c r="C190" s="6">
        <f>($I$3*((100-$G$3)/100)+$I$5)*A190/1000000</f>
        <v>0.893</v>
      </c>
      <c r="D190" s="7">
        <f>$I$7*($I$8^C190)</f>
        <v>19409.733761021329</v>
      </c>
      <c r="E190" s="7">
        <f>100*(((A190+D190)/A190)-1)</f>
        <v>10324.326468628367</v>
      </c>
      <c r="F190" s="6">
        <f>B190/($I$3+$I$4+$I$5)*1000000</f>
        <v>14699.402693290052</v>
      </c>
      <c r="G190" s="8"/>
      <c r="H190" s="8"/>
      <c r="I190" s="8"/>
      <c r="J190" s="8"/>
    </row>
    <row r="191" ht="20.35" customHeight="1">
      <c r="A191" s="4">
        <v>189</v>
      </c>
      <c r="B191" s="5">
        <f>(A191+D191)*($I$4+($I$3+$G$3/100))/1000000</f>
        <v>131.729974530458</v>
      </c>
      <c r="C191" s="6">
        <f>($I$3*((100-$G$3)/100)+$I$5)*A191/1000000</f>
        <v>0.89775</v>
      </c>
      <c r="D191" s="7">
        <f>$I$7*($I$8^C191)</f>
        <v>21764.3492538823</v>
      </c>
      <c r="E191" s="7">
        <f>100*(((A191+D191)/A191)-1)</f>
        <v>11515.528705757830</v>
      </c>
      <c r="F191" s="6">
        <f>B191/($I$3+$I$4+$I$5)*1000000</f>
        <v>16466.246816307255</v>
      </c>
      <c r="G191" s="8"/>
      <c r="H191" s="8"/>
      <c r="I191" s="8"/>
      <c r="J191" s="8"/>
    </row>
    <row r="192" ht="20.35" customHeight="1">
      <c r="A192" s="4">
        <v>190</v>
      </c>
      <c r="B192" s="5">
        <f>(A192+D192)*($I$4+($I$3+$G$3/100))/1000000</f>
        <v>147.5787015454234</v>
      </c>
      <c r="C192" s="6">
        <f>($I$3*((100-$G$3)/100)+$I$5)*A192/1000000</f>
        <v>0.9025</v>
      </c>
      <c r="D192" s="7">
        <f>$I$7*($I$8^C192)</f>
        <v>24404.605662145910</v>
      </c>
      <c r="E192" s="7">
        <f>100*(((A192+D192)/A192)-1)</f>
        <v>12844.529295866269</v>
      </c>
      <c r="F192" s="6">
        <f>B192/($I$3+$I$4+$I$5)*1000000</f>
        <v>18447.337693177931</v>
      </c>
      <c r="G192" s="8"/>
      <c r="H192" s="8"/>
      <c r="I192" s="8"/>
      <c r="J192" s="8"/>
    </row>
    <row r="193" ht="20.35" customHeight="1">
      <c r="A193" s="4">
        <v>191</v>
      </c>
      <c r="B193" s="5">
        <f>(A193+D193)*($I$4+($I$3+$G$3/100))/1000000</f>
        <v>165.3493266079523</v>
      </c>
      <c r="C193" s="6">
        <f>($I$3*((100-$G$3)/100)+$I$5)*A193/1000000</f>
        <v>0.90725</v>
      </c>
      <c r="D193" s="7">
        <f>$I$7*($I$8^C193)</f>
        <v>27365.154389746160</v>
      </c>
      <c r="E193" s="7">
        <f>100*(((A193+D193)/A193)-1)</f>
        <v>14327.305963217885</v>
      </c>
      <c r="F193" s="6">
        <f>B193/($I$3+$I$4+$I$5)*1000000</f>
        <v>20668.665825994041</v>
      </c>
      <c r="G193" s="8"/>
      <c r="H193" s="8"/>
      <c r="I193" s="8"/>
      <c r="J193" s="8"/>
    </row>
    <row r="194" ht="20.35" customHeight="1">
      <c r="A194" s="4">
        <v>192</v>
      </c>
      <c r="B194" s="5">
        <f>(A194+D194)*($I$4+($I$3+$G$3/100))/1000000</f>
        <v>185.2749972188917</v>
      </c>
      <c r="C194" s="6">
        <f>($I$3*((100-$G$3)/100)+$I$5)*A194/1000000</f>
        <v>0.912</v>
      </c>
      <c r="D194" s="7">
        <f>$I$7*($I$8^C194)</f>
        <v>30684.850439365659</v>
      </c>
      <c r="E194" s="7">
        <f>100*(((A194+D194)/A194)-1)</f>
        <v>15981.692937169615</v>
      </c>
      <c r="F194" s="6">
        <f>B194/($I$3+$I$4+$I$5)*1000000</f>
        <v>23159.374652361457</v>
      </c>
      <c r="G194" s="8"/>
      <c r="H194" s="8"/>
      <c r="I194" s="8"/>
      <c r="J194" s="8"/>
    </row>
    <row r="195" ht="20.35" customHeight="1">
      <c r="A195" s="4">
        <v>193</v>
      </c>
      <c r="B195" s="5">
        <f>(A195+D195)*($I$4+($I$3+$G$3/100))/1000000</f>
        <v>207.6171442509454</v>
      </c>
      <c r="C195" s="6">
        <f>($I$3*((100-$G$3)/100)+$I$5)*A195/1000000</f>
        <v>0.91675</v>
      </c>
      <c r="D195" s="7">
        <f>$I$7*($I$8^C195)</f>
        <v>34407.262355480911</v>
      </c>
      <c r="E195" s="7">
        <f>100*(((A195+D195)/A195)-1)</f>
        <v>17827.597075378711</v>
      </c>
      <c r="F195" s="6">
        <f>B195/($I$3+$I$4+$I$5)*1000000</f>
        <v>25952.143031368178</v>
      </c>
      <c r="G195" s="8"/>
      <c r="H195" s="8"/>
      <c r="I195" s="8"/>
      <c r="J195" s="8"/>
    </row>
    <row r="196" ht="20.35" customHeight="1">
      <c r="A196" s="4">
        <v>194</v>
      </c>
      <c r="B196" s="5">
        <f>(A196+D196)*($I$4+($I$3+$G$3/100))/1000000</f>
        <v>232.6689130346662</v>
      </c>
      <c r="C196" s="6">
        <f>($I$3*((100-$G$3)/100)+$I$5)*A196/1000000</f>
        <v>0.9215</v>
      </c>
      <c r="D196" s="7">
        <f>$I$7*($I$8^C196)</f>
        <v>38581.244029142174</v>
      </c>
      <c r="E196" s="7">
        <f>100*(((A196+D196)/A196)-1)</f>
        <v>19887.239190279470</v>
      </c>
      <c r="F196" s="6">
        <f>B196/($I$3+$I$4+$I$5)*1000000</f>
        <v>29083.614129333269</v>
      </c>
      <c r="G196" s="8"/>
      <c r="H196" s="8"/>
      <c r="I196" s="8"/>
      <c r="J196" s="8"/>
    </row>
    <row r="197" ht="20.35" customHeight="1">
      <c r="A197" s="4">
        <v>195</v>
      </c>
      <c r="B197" s="5">
        <f>(A197+D197)*($I$4+($I$3+$G$3/100))/1000000</f>
        <v>260.759010673140</v>
      </c>
      <c r="C197" s="6">
        <f>($I$3*((100-$G$3)/100)+$I$5)*A197/1000000</f>
        <v>0.92625</v>
      </c>
      <c r="D197" s="7">
        <f>$I$7*($I$8^C197)</f>
        <v>43261.575868999826</v>
      </c>
      <c r="E197" s="7">
        <f>100*(((A197+D197)/A197)-1)</f>
        <v>22185.423522564015</v>
      </c>
      <c r="F197" s="6">
        <f>B197/($I$3+$I$4+$I$5)*1000000</f>
        <v>32594.8763341425</v>
      </c>
      <c r="G197" s="8"/>
      <c r="H197" s="8"/>
      <c r="I197" s="8"/>
      <c r="J197" s="8"/>
    </row>
    <row r="198" ht="20.35" customHeight="1">
      <c r="A198" s="4">
        <v>196</v>
      </c>
      <c r="B198" s="5">
        <f>(A198+D198)*($I$4+($I$3+$G$3/100))/1000000</f>
        <v>292.2560200785227</v>
      </c>
      <c r="C198" s="6">
        <f>($I$3*((100-$G$3)/100)+$I$5)*A198/1000000</f>
        <v>0.931</v>
      </c>
      <c r="D198" s="7">
        <f>$I$7*($I$8^C198)</f>
        <v>48509.683753472280</v>
      </c>
      <c r="E198" s="7">
        <f>100*(((A198+D198)/A198)-1)</f>
        <v>24749.838649730755</v>
      </c>
      <c r="F198" s="6">
        <f>B198/($I$3+$I$4+$I$5)*1000000</f>
        <v>36532.002509815342</v>
      </c>
      <c r="G198" s="8"/>
      <c r="H198" s="8"/>
      <c r="I198" s="8"/>
      <c r="J198" s="8"/>
    </row>
    <row r="199" ht="20.35" customHeight="1">
      <c r="A199" s="4">
        <v>197</v>
      </c>
      <c r="B199" s="5">
        <f>(A199+D199)*($I$4+($I$3+$G$3/100))/1000000</f>
        <v>327.5732373489437</v>
      </c>
      <c r="C199" s="6">
        <f>($I$3*((100-$G$3)/100)+$I$5)*A199/1000000</f>
        <v>0.93575</v>
      </c>
      <c r="D199" s="7">
        <f>$I$7*($I$8^C199)</f>
        <v>54394.445199767295</v>
      </c>
      <c r="E199" s="7">
        <f>100*(((A199+D199)/A199)-1)</f>
        <v>27611.393502419945</v>
      </c>
      <c r="F199" s="6">
        <f>B199/($I$3+$I$4+$I$5)*1000000</f>
        <v>40946.654668617957</v>
      </c>
      <c r="G199" s="8"/>
      <c r="H199" s="8"/>
      <c r="I199" s="8"/>
      <c r="J199" s="8"/>
    </row>
    <row r="200" ht="20.35" customHeight="1">
      <c r="A200" s="4">
        <v>198</v>
      </c>
      <c r="B200" s="5">
        <f>(A200+D200)*($I$4+($I$3+$G$3/100))/1000000</f>
        <v>367.1740959727625</v>
      </c>
      <c r="C200" s="6">
        <f>($I$3*((100-$G$3)/100)+$I$5)*A200/1000000</f>
        <v>0.9405</v>
      </c>
      <c r="D200" s="7">
        <f>$I$7*($I$8^C200)</f>
        <v>60993.093330127318</v>
      </c>
      <c r="E200" s="7">
        <f>100*(((A200+D200)/A200)-1)</f>
        <v>30804.592590973392</v>
      </c>
      <c r="F200" s="6">
        <f>B200/($I$3+$I$4+$I$5)*1000000</f>
        <v>45896.761996595305</v>
      </c>
      <c r="G200" s="8"/>
      <c r="H200" s="8"/>
      <c r="I200" s="8"/>
      <c r="J200" s="8"/>
    </row>
    <row r="201" ht="20.35" customHeight="1">
      <c r="A201" s="4">
        <v>199</v>
      </c>
      <c r="B201" s="5">
        <f>(A201+D201)*($I$4+($I$3+$G$3/100))/1000000</f>
        <v>411.578249048818</v>
      </c>
      <c r="C201" s="6">
        <f>($I$3*((100-$G$3)/100)+$I$5)*A201/1000000</f>
        <v>0.94525</v>
      </c>
      <c r="D201" s="7">
        <f>$I$7*($I$8^C201)</f>
        <v>68392.230499182231</v>
      </c>
      <c r="E201" s="7">
        <f>100*(((A201+D201)/A201)-1)</f>
        <v>34367.955024714691</v>
      </c>
      <c r="F201" s="6">
        <f>B201/($I$3+$I$4+$I$5)*1000000</f>
        <v>51447.281131102252</v>
      </c>
      <c r="G201" s="8"/>
      <c r="H201" s="8"/>
      <c r="I201" s="8"/>
      <c r="J201" s="8"/>
    </row>
    <row r="202" ht="20.35" customHeight="1">
      <c r="A202" s="4">
        <v>200</v>
      </c>
      <c r="B202" s="5">
        <f>(A202+D202)*($I$4+($I$3+$G$3/100))/1000000</f>
        <v>461.3683893473068</v>
      </c>
      <c r="C202" s="6">
        <f>($I$3*((100-$G$3)/100)+$I$5)*A202/1000000</f>
        <v>0.95</v>
      </c>
      <c r="D202" s="7">
        <f>$I$7*($I$8^C202)</f>
        <v>76688.964885518057</v>
      </c>
      <c r="E202" s="7">
        <f>100*(((A202+D202)/A202)-1)</f>
        <v>38344.482442759028</v>
      </c>
      <c r="F202" s="6">
        <f>B202/($I$3+$I$4+$I$5)*1000000</f>
        <v>57671.048668413350</v>
      </c>
      <c r="G202" s="8"/>
      <c r="H202" s="8"/>
      <c r="I202" s="8"/>
      <c r="J202" s="8"/>
    </row>
    <row r="203" ht="20.35" customHeight="1">
      <c r="A203" s="4">
        <v>201</v>
      </c>
      <c r="B203" s="5">
        <f>(A203+D203)*($I$4+($I$3+$G$3/100))/1000000</f>
        <v>517.1978967195181</v>
      </c>
      <c r="C203" s="6">
        <f>($I$3*((100-$G$3)/100)+$I$5)*A203/1000000</f>
        <v>0.95475</v>
      </c>
      <c r="D203" s="7">
        <f>$I$7*($I$8^C203)</f>
        <v>85992.184964380693</v>
      </c>
      <c r="E203" s="7">
        <f>100*(((A203+D203)/A203)-1)</f>
        <v>42782.181574318754</v>
      </c>
      <c r="F203" s="6">
        <f>B203/($I$3+$I$4+$I$5)*1000000</f>
        <v>64649.737089939765</v>
      </c>
      <c r="G203" s="8"/>
      <c r="H203" s="8"/>
      <c r="I203" s="8"/>
      <c r="J203" s="8"/>
    </row>
  </sheetData>
  <mergeCells count="1">
    <mergeCell ref="A1:J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